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an\Downloads\CESDA\Previsioni_2026_2027_V4\"/>
    </mc:Choice>
  </mc:AlternateContent>
  <workbookProtection workbookAlgorithmName="SHA-512" workbookHashValue="8Wkv1Jcw2iwdPc8CJeAJilgGjmT1kvwZhwMsX0pNHHN6KyzE5WzA0Cx7vYpI41bJl2jJkhC3rsr7aZXYksJoCA==" workbookSaltValue="zPTJYY4fpWrtYJyoMiZ+EA==" workbookSpinCount="100000" lockStructure="1"/>
  <bookViews>
    <workbookView xWindow="0" yWindow="0" windowWidth="19520" windowHeight="5540" tabRatio="924" activeTab="1"/>
  </bookViews>
  <sheets>
    <sheet name="Sezione A " sheetId="1" r:id="rId1"/>
    <sheet name="Sezione B" sheetId="8" r:id="rId2"/>
    <sheet name="Sezione C" sheetId="10" r:id="rId3"/>
    <sheet name="Sezione D" sheetId="11" r:id="rId4"/>
    <sheet name="Sezione E" sheetId="12" r:id="rId5"/>
    <sheet name="Sezione F" sheetId="13" r:id="rId6"/>
    <sheet name="Sezione G - Dati" sheetId="7" r:id="rId7"/>
    <sheet name="Denominazione" sheetId="14" state="hidden" r:id="rId8"/>
  </sheets>
  <definedNames>
    <definedName name="ENTRATE_IN_DETTAGLIO">'Sezione A '!$D$7</definedName>
    <definedName name="_xlnm.Print_Area" localSheetId="0">'Sezione A '!$A$1:$F$27</definedName>
    <definedName name="_xlnm.Print_Area" localSheetId="1">'Sezione B'!$A$1:$E$23</definedName>
    <definedName name="_xlnm.Print_Area" localSheetId="2">'Sezione C'!$A$1:$E$17</definedName>
    <definedName name="_xlnm.Print_Area" localSheetId="3">'Sezione D'!$A$1:$E$29</definedName>
    <definedName name="_xlnm.Print_Area" localSheetId="4">'Sezione E'!$A$1:$E$17</definedName>
    <definedName name="_xlnm.Print_Area" localSheetId="5">'Sezione F'!$A$1:$F$17</definedName>
    <definedName name="_xlnm.Print_Area" localSheetId="6">'Sezione G - Dati'!$A$1:$G$23</definedName>
    <definedName name="Valuta">'Sezione A '!$D$7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" i="10" l="1"/>
  <c r="D11" i="7" l="1"/>
  <c r="E11" i="7"/>
  <c r="F11" i="7"/>
  <c r="C11" i="7"/>
  <c r="D3" i="13" l="1"/>
  <c r="C3" i="13"/>
  <c r="C3" i="12"/>
  <c r="C3" i="11"/>
  <c r="C3" i="10" l="1"/>
  <c r="C3" i="8"/>
  <c r="D3" i="12"/>
  <c r="D3" i="11"/>
  <c r="D3" i="8"/>
  <c r="E15" i="1" l="1"/>
  <c r="E12" i="1"/>
  <c r="E13" i="1"/>
  <c r="D11" i="8"/>
  <c r="E7" i="12" l="1"/>
  <c r="E6" i="12"/>
  <c r="E5" i="12"/>
  <c r="E12" i="11"/>
  <c r="E13" i="11"/>
  <c r="E11" i="11"/>
  <c r="E6" i="11"/>
  <c r="E7" i="11"/>
  <c r="E8" i="11"/>
  <c r="E9" i="11"/>
  <c r="E5" i="11"/>
  <c r="E6" i="8"/>
  <c r="E7" i="8"/>
  <c r="E8" i="8"/>
  <c r="E9" i="8"/>
  <c r="E10" i="8"/>
  <c r="E5" i="8"/>
  <c r="E11" i="1" l="1"/>
  <c r="E9" i="1"/>
  <c r="D8" i="10"/>
  <c r="E8" i="10" s="1"/>
  <c r="E6" i="10"/>
  <c r="E7" i="10"/>
  <c r="E5" i="10"/>
  <c r="E10" i="1"/>
  <c r="E14" i="1" l="1"/>
  <c r="E16" i="1" l="1"/>
  <c r="F15" i="1" s="1"/>
  <c r="F13" i="1" l="1"/>
  <c r="F12" i="1"/>
  <c r="F10" i="1"/>
  <c r="F11" i="1"/>
  <c r="F16" i="1"/>
  <c r="F9" i="1"/>
  <c r="F14" i="1"/>
  <c r="D6" i="13"/>
  <c r="E6" i="13"/>
  <c r="E5" i="13" l="1"/>
  <c r="E7" i="13" s="1"/>
  <c r="D8" i="12"/>
  <c r="D11" i="13" s="1"/>
  <c r="D14" i="11" l="1"/>
  <c r="E14" i="11" s="1"/>
  <c r="D10" i="11"/>
  <c r="D15" i="11" l="1"/>
  <c r="D10" i="13" l="1"/>
  <c r="D9" i="13"/>
  <c r="D8" i="13"/>
  <c r="D12" i="13" l="1"/>
  <c r="E8" i="12" l="1"/>
  <c r="E11" i="13" s="1"/>
  <c r="E9" i="13"/>
  <c r="E10" i="11"/>
  <c r="E11" i="8" l="1"/>
  <c r="E8" i="13" s="1"/>
  <c r="E15" i="11"/>
  <c r="E10" i="13" s="1"/>
  <c r="E12" i="13" l="1"/>
  <c r="F10" i="13" l="1"/>
  <c r="F11" i="13"/>
  <c r="D14" i="1"/>
  <c r="D16" i="1" s="1"/>
  <c r="D5" i="13" l="1"/>
  <c r="D7" i="13" s="1"/>
</calcChain>
</file>

<file path=xl/sharedStrings.xml><?xml version="1.0" encoding="utf-8"?>
<sst xmlns="http://schemas.openxmlformats.org/spreadsheetml/2006/main" count="234" uniqueCount="185">
  <si>
    <t>ENTRATE IN DETTAGLIO</t>
  </si>
  <si>
    <t>N.</t>
  </si>
  <si>
    <t>DESCRIZIONE</t>
  </si>
  <si>
    <t>Totale
VALUTA LOCALE</t>
  </si>
  <si>
    <t>Totale
EURO</t>
  </si>
  <si>
    <t>Risorse proprie dell'ente: contributi di Istituzioni pubbliche locali</t>
  </si>
  <si>
    <t xml:space="preserve">Risorse proprie dell'ente: donazioni </t>
  </si>
  <si>
    <t>Risorse proprie dell’ente: interessi bancari</t>
  </si>
  <si>
    <t xml:space="preserve">Risorse proprie dell’ente: quote di partecipazione a carico delle famiglie </t>
  </si>
  <si>
    <t>Risorse proprie dell’ente: altro (specificare)</t>
  </si>
  <si>
    <t xml:space="preserve">TOTALE ENTRATE </t>
  </si>
  <si>
    <t>SPESE DI FUNZIONAMENTO DIDATTICO GENERALE</t>
  </si>
  <si>
    <t>Noleggio attrezzature per insegnamento</t>
  </si>
  <si>
    <t>Assicurazione alunni</t>
  </si>
  <si>
    <t xml:space="preserve">TOTALE  </t>
  </si>
  <si>
    <t xml:space="preserve">Eventuale rimborso spese di viaggio del personale docente per l'espletamento delle attività didattiche </t>
  </si>
  <si>
    <t>Materiale di facile consumo</t>
  </si>
  <si>
    <t>Spese postali</t>
  </si>
  <si>
    <t>Spese telefoniche, internet</t>
  </si>
  <si>
    <t>SCUOLA DELL'INFANZIA</t>
  </si>
  <si>
    <t>TOTALI</t>
  </si>
  <si>
    <t xml:space="preserve">Sezione B                            </t>
  </si>
  <si>
    <t xml:space="preserve">TOTALE PARZIALE   </t>
  </si>
  <si>
    <t xml:space="preserve">Acquisto attrezzature tecnologiche finalizzate all’insegnamento </t>
  </si>
  <si>
    <t xml:space="preserve">Sezione C                           </t>
  </si>
  <si>
    <t xml:space="preserve">Sezione D                           </t>
  </si>
  <si>
    <t>Retribuzione del personale non docente:
Responsabile / coordinatore progetto</t>
  </si>
  <si>
    <t xml:space="preserve">Sezione E                         </t>
  </si>
  <si>
    <t xml:space="preserve">TOTALE </t>
  </si>
  <si>
    <t xml:space="preserve">Sezione F                           </t>
  </si>
  <si>
    <t>RIEPILOGO FINANZIARIO GENERALE</t>
  </si>
  <si>
    <t>TOTALE  USCITE</t>
  </si>
  <si>
    <t>Affitto spazi adibiti alla gestione e amministrazione del progetto</t>
  </si>
  <si>
    <t>Consumi vari (energia elettrica, riscaldamento, acqua,  pulizie, ecc.) riferiti agli spazi adibiti alla gestione e amministrazione del progetto</t>
  </si>
  <si>
    <t>Totale
VAL. LOCALE</t>
  </si>
  <si>
    <t xml:space="preserve">TOTALE RISORSE PROPRIE </t>
  </si>
  <si>
    <t>Contributo ministeriale richiesto sul cap.3153 dello stato di previsione del MAECI</t>
  </si>
  <si>
    <t>da Tabella cambi di finanziamento MAECI</t>
  </si>
  <si>
    <t>Sezione A</t>
  </si>
  <si>
    <t xml:space="preserve">Retribuzione del personale docente impiegato per insegnamento nei corsi di lingua </t>
  </si>
  <si>
    <t>Retribuzione del personale docente impiegato per insegnamento nei corsi preparatori</t>
  </si>
  <si>
    <t xml:space="preserve">SPESE DI CARATTERE PROMOZIONALE                                   (max 10% del costo totale del progetto)                  </t>
  </si>
  <si>
    <t xml:space="preserve">SPESE PER IL PERSONALE DOCENTE </t>
  </si>
  <si>
    <t>Modulo P4</t>
  </si>
  <si>
    <t>SCUOLA PRIMARIA</t>
  </si>
  <si>
    <t xml:space="preserve">Contributo ministeriale richiesto sul Cap. 3153 dello stato di previsione del MAECI (voce 7) </t>
  </si>
  <si>
    <t>Spese per inserzione / acquisto spazi pubblicitari (stampa, tv, radio)</t>
  </si>
  <si>
    <t>Web marketing e social media marketing (realizzazione siti web, gestione pagine internet, campagne di e-mail marketing, sponsorizzazioni online e gestione social network)</t>
  </si>
  <si>
    <t>Realizzazione di materiale promozionale (volantini, locandine, opuscoli, cataloghi, roll-up, materiale audiovisivo e fotografico)</t>
  </si>
  <si>
    <t xml:space="preserve">Tasso di cambio: 1 Euro =    </t>
  </si>
  <si>
    <t>Affitto aule ad uso corsi e attività 
(voce comprensiva di eventuali spese accessorie da specificarsi nelle note)</t>
  </si>
  <si>
    <t xml:space="preserve"> Certificazione linguistica </t>
  </si>
  <si>
    <t>Retribuzione del personale non docente: Tesoriere / contabile</t>
  </si>
  <si>
    <t>SPESE DI FUNZIONAMENTO AMMINISTRATIVO
DEL PROGETTO (max 15% del costo totale del progetto)</t>
  </si>
  <si>
    <t>ARS - Peso Argentina</t>
  </si>
  <si>
    <t>BAM - Marco Convertibile (Bosnia Erzegovina)</t>
  </si>
  <si>
    <t>BOB - Boliviano</t>
  </si>
  <si>
    <t>BRL - Real Brasil</t>
  </si>
  <si>
    <t>CAD - Dollari Canadesi</t>
  </si>
  <si>
    <t xml:space="preserve">CHF - Franchi Svizzeri </t>
  </si>
  <si>
    <t>CLP - Peso Cileno</t>
  </si>
  <si>
    <t>CNY - Renminbi (Yuan) - Cina</t>
  </si>
  <si>
    <t xml:space="preserve">COP - Peso Colombiano </t>
  </si>
  <si>
    <t>CZK - Corona Ceca</t>
  </si>
  <si>
    <t>DJG - Franco Djibouti</t>
  </si>
  <si>
    <t>DKK - Corone Danesi</t>
  </si>
  <si>
    <t>DOP - Peso Dominicano</t>
  </si>
  <si>
    <t>DZD - Dinaro Algerino</t>
  </si>
  <si>
    <t>EGP - Lira Egiziana</t>
  </si>
  <si>
    <t>ERN - Nakfa (Eritrea)</t>
  </si>
  <si>
    <t>EUR - Euro</t>
  </si>
  <si>
    <t>GBP - Sterline Gran Bretagna</t>
  </si>
  <si>
    <t>GEL - Lari Georgia</t>
  </si>
  <si>
    <t>GHS - Nuovo Cedi Ghana</t>
  </si>
  <si>
    <t>GTQ - Quetzal (Guatemala)</t>
  </si>
  <si>
    <t>HKD - Dollaro Hong Kong</t>
  </si>
  <si>
    <t>HRK - Kuna Croazia</t>
  </si>
  <si>
    <t>HUF - Forint Ungherese</t>
  </si>
  <si>
    <t>ILS - Shekel (Israele)</t>
  </si>
  <si>
    <t>INR - Rupia Indiana (India)</t>
  </si>
  <si>
    <t xml:space="preserve">IQD - Dinaro Iracheno </t>
  </si>
  <si>
    <t>IRR - Rial Iraniano</t>
  </si>
  <si>
    <t>JOD - Dinaro Giordano</t>
  </si>
  <si>
    <t>KES - Scellino Keniota</t>
  </si>
  <si>
    <t xml:space="preserve">KYD - Dollaro Cayman </t>
  </si>
  <si>
    <t>LYD - Dinaro Libico</t>
  </si>
  <si>
    <t>MAD - Dirham Marocco</t>
  </si>
  <si>
    <t>MDL - Leu Moldavia</t>
  </si>
  <si>
    <t>MKD - Dinaro Macedonia</t>
  </si>
  <si>
    <t>MXN - Peso Messicano</t>
  </si>
  <si>
    <t>NOK - Corone Norvegesi</t>
  </si>
  <si>
    <t>OMR - Rial Oman</t>
  </si>
  <si>
    <t>PAB - Balboa (Panama)</t>
  </si>
  <si>
    <t>PEN - New Sol (Perù)</t>
  </si>
  <si>
    <t>PGK - Kina (Papua Nuova Guinea)</t>
  </si>
  <si>
    <t>PHP - Peso Filippino</t>
  </si>
  <si>
    <t>PLN - Zloty (Polonia)</t>
  </si>
  <si>
    <t>PYG - Guarani (Paraguay)</t>
  </si>
  <si>
    <t xml:space="preserve">QAR - Riyal Saudita </t>
  </si>
  <si>
    <t>SEK - Corone Svedesi</t>
  </si>
  <si>
    <t xml:space="preserve">TND - Dinaro Tunisino </t>
  </si>
  <si>
    <t>TRY - Nuova Lira Turca</t>
  </si>
  <si>
    <t>USD - Dollaro USA</t>
  </si>
  <si>
    <t xml:space="preserve">UYU - Peso Uruguaiano </t>
  </si>
  <si>
    <t>VES - Bolivar Soberano (Venezuela)</t>
  </si>
  <si>
    <t>ZAR - Rand (Sud Africa)</t>
  </si>
  <si>
    <t xml:space="preserve">Tasso di cambio: 1 Euro = </t>
  </si>
  <si>
    <t xml:space="preserve">NOTE ESPLICATIVE </t>
  </si>
  <si>
    <t>Spese di funzionamento didattico generale
(voce 15)</t>
  </si>
  <si>
    <t xml:space="preserve">
Percentuale      %</t>
  </si>
  <si>
    <t xml:space="preserve"> Selezionare valuta</t>
  </si>
  <si>
    <t>SCUOLA SECONDARIA DI I GRADO</t>
  </si>
  <si>
    <t>Il calcolo delle ORE deve sempre essere riportato a 60 minuti, eventualmente arrotondando.</t>
  </si>
  <si>
    <t xml:space="preserve">CERTIFICAZIONI LINGUISTICHE </t>
  </si>
  <si>
    <t>ATTIVITA' CORSI PREPARATORI</t>
  </si>
  <si>
    <t>DENOMINAZIONE PROGETTO:</t>
  </si>
  <si>
    <t>AUD - Dollaro Australiano</t>
  </si>
  <si>
    <t xml:space="preserve">SCHEDA FINANZIARIA - INIZIATIVA 2 
</t>
  </si>
  <si>
    <t xml:space="preserve">Corsi extracurriculari </t>
  </si>
  <si>
    <t>Percentuale
%</t>
  </si>
  <si>
    <t>Inserire il totale delle persone fisiche retribuite e non degli incarichi</t>
  </si>
  <si>
    <t>INIZIATIVA 2 - CORSI EXTRACURRICOLARI</t>
  </si>
  <si>
    <t>SCUOLA SECONDARIA DI II GRADO</t>
  </si>
  <si>
    <t xml:space="preserve">TOTALE (voce 25 + voce 29)   </t>
  </si>
  <si>
    <t>Risorse proprie dell'Ente (voci da 1 a 5)</t>
  </si>
  <si>
    <t>TOTALE ENTRATE</t>
  </si>
  <si>
    <t>Spese per il personale docente (voce 19)</t>
  </si>
  <si>
    <t>Spese di funzionamento amministrativo del progetto (voce 30 )</t>
  </si>
  <si>
    <t>Spese di carattere promozionale (voce 34)</t>
  </si>
  <si>
    <t>CARTA INTESTATA DELL'ENTE</t>
  </si>
  <si>
    <t xml:space="preserve"> N.CORSI*</t>
  </si>
  <si>
    <t>N.ALUNNI</t>
  </si>
  <si>
    <t>*CORSI</t>
  </si>
  <si>
    <t>Intesi come gruppi classe.</t>
  </si>
  <si>
    <t xml:space="preserve">Timbro del Rappresentante Legale e Firma 
 </t>
  </si>
  <si>
    <t xml:space="preserve">Timbro del Rappresentante Legale e Firma </t>
  </si>
  <si>
    <t>N.DOCENTI***
a carico
dell'Ente</t>
  </si>
  <si>
    <t xml:space="preserve"> di cui pagate
dall'Ente</t>
  </si>
  <si>
    <t>Totale ORE***
 di lezione annue</t>
  </si>
  <si>
    <t xml:space="preserve">VISTO VERIFICATA L’ESATTEZZA E APPROVATO
DAL CAPO DELL’UFFICIO CONSOLARE
(timbro lineare del firmatario con nome e funzione e timbro tondo della Sede) </t>
  </si>
  <si>
    <t>Retribuzione del personale non docente:
Impiegati di segreteria</t>
  </si>
  <si>
    <t xml:space="preserve">VISTO VERIFICATA L’ESATTEZZA E APPROVATO
DAL CAPO DELL’UFFICIO CONSOLARE
(timbro lineare del firmatario con nome e funzione 
e timbro tondo della Sede) </t>
  </si>
  <si>
    <t xml:space="preserve">VISTO VERIFICATA L’ESATTEZZA E APPROVATO
DAL CAPO DELL’UFFICIO CONSOLARE
(timbro lineare del firmatario con nome e funzione
e timbro tondo della Sede)  </t>
  </si>
  <si>
    <t xml:space="preserve">VISTO VERIFICATA L’ESATTEZZA E APPROVATO
DAL CAPO DELL’UFFICIO CONSOLARE
(timbro lineare del firmatario con nome e funzione) 
e timbro tondo della Sede) </t>
  </si>
  <si>
    <t>**ORE</t>
  </si>
  <si>
    <t>***DOCENTI</t>
  </si>
  <si>
    <r>
      <t xml:space="preserve">VISTO VERIFICATA L’ESATTEZZA E APPROVATO
DAL CAPO DELL’UFFICIO CONSOLARE
(timbro lineare del firmatario con nome e funzione e
</t>
    </r>
    <r>
      <rPr>
        <b/>
        <sz val="10"/>
        <color rgb="FF00B0F0"/>
        <rFont val="Calibri"/>
        <family val="2"/>
        <scheme val="minor"/>
      </rPr>
      <t xml:space="preserve">         </t>
    </r>
    <r>
      <rPr>
        <b/>
        <sz val="10"/>
        <rFont val="Calibri"/>
        <family val="2"/>
        <scheme val="minor"/>
      </rPr>
      <t xml:space="preserve">  timbro tondo della Sede)</t>
    </r>
  </si>
  <si>
    <t>Sezione G - Dati</t>
  </si>
  <si>
    <t xml:space="preserve">ATTIVITA' </t>
  </si>
  <si>
    <t>(1)</t>
  </si>
  <si>
    <t>(3)</t>
  </si>
  <si>
    <t>(11)</t>
  </si>
  <si>
    <t>(12)</t>
  </si>
  <si>
    <t>(14)</t>
  </si>
  <si>
    <t>(17)</t>
  </si>
  <si>
    <t>Acquisto libri, materiale didattico analogico, digitale e multimediale e software didattici</t>
  </si>
  <si>
    <t xml:space="preserve">VISTO VERIFICATA L’ESATTEZZA E APPROVATO     
DAL CAPO DELL’UFFICIO CONSOLARE
(timbro lineare del firmatario con nome e funzione e
timbro tondo della Sede) </t>
  </si>
  <si>
    <t>L`italiano in Quebec</t>
  </si>
  <si>
    <t>(20) Locazione spazi per organizzazione generale, riunioni di coordinamento didattico ed organizzativo dei corsi con i docenti, punto operativo per lo svolgimento delle operazioni di segreteria, preparazione dei progetti, ecc.  300.00$ /mese per 12 mesi =3,600.00$</t>
  </si>
  <si>
    <t>(21) Fotocopie, carta, cartucce di stampa</t>
  </si>
  <si>
    <t>(23) Spese comprese nel contratto di locazione ufficio.</t>
  </si>
  <si>
    <t>(26) Rimborso spese per il coordinatore del progetto. A corpo</t>
  </si>
  <si>
    <t>(27) Verifica contabile, produzione del bilancio civilistico, elaborazione delle dichiarazioni dei redditi Federali e Provinciali, tramite compagnia abilitata esterna (Bastone &amp; Cie). A forfait.</t>
  </si>
  <si>
    <t>(28) Effettuazione di scritture contabili, tenuta di registri, contatti di segreteria con scuole e famiglie. Prestazione a tempo parziale:  1 persona, 25$/h , 24h/mese; 10 mesi per 600.00$/mese=6,000.00$</t>
  </si>
  <si>
    <t>(32) Aggiornamenti Sito e Facebook: 1 persona , 20h/anno, 50$/h. = 1000.00$</t>
  </si>
  <si>
    <t>(33)  Realizzazione di 10 locandine e 1000 depliant pubblicitari da distribuire in occasione della settimana italiana di Montréal. 20$x10 = 200.00$; 0.3$x1000=300$; totale 500.00$</t>
  </si>
  <si>
    <t xml:space="preserve">
A.S. 2025/2026</t>
  </si>
  <si>
    <t>Progetto:  L'Italiano in Québec</t>
  </si>
  <si>
    <t>(5) Fondi che potrebbero rimanere+ sul c/c a fine anno scolastico 25/26</t>
  </si>
  <si>
    <t>(7) Contributo ministeriale richiesto sul cap. 3153 dello stato di previsione del Maeci per l`a.s. 2026/2027</t>
  </si>
  <si>
    <t>(22)</t>
  </si>
  <si>
    <t>(24)  Spese comprese nel contratto di locazione ufficio.</t>
  </si>
  <si>
    <t>(31) Spese per annunci radiofonici (CFMB1280) e pubblicità sul Cittadino Canadese. Inerenti l'inizio corsi e le attività didattiche. 300$ per CFMB1280 e 250$ per il Cittadino.</t>
  </si>
  <si>
    <t>(16) Retribuzione di 24 insegnanti per 1,798.00 ore al costo medio di circa 40.6$/h = 73,062.00$</t>
  </si>
  <si>
    <t>(2) Donazioni da parte di alcuni soci e da privati: BMS Auto e Toni Vardaro)</t>
  </si>
  <si>
    <t>Data: 16/02/2026</t>
  </si>
  <si>
    <t>Data 16/02/2026</t>
  </si>
  <si>
    <t>(4) Quote versate dalle famiglie degli studenti. 220 studenti a 220 dollari canadesi ciascuno, per un totale di 26.400,00 dollari canadesi. l`importo ascri􀀀o rappresenta la quota parte del totale incassato a copertura della propria percentuale di coﬁnanziamento</t>
  </si>
  <si>
    <t>(13) Quota parte dell'assicurazione RC per 300 allievi e 24 insegnanti.</t>
  </si>
  <si>
    <t>(18) Rinborso spese di viaggio per gli insegnanti che agiscono in sedi disagiate: circa 5,085 km/anno per 3 insegnanti che percorrono in media 1,695 km/anno ciscuno al rimborso di 0.59 $/km . Spesa totale=3,000.00.Vedere modulo integrazione P4</t>
  </si>
  <si>
    <t>(9) 14 aule presso la SWLSB a 2,372.00$medi/l'una = 33,208.00$/anno;  4 aule presso la CCPI =2,448.00$ medi/l'una = 9,792.00$/anno = 43,000.00$/anno. 10 aule ci sono concesse gratuitamente. (CFR modulo di integrazione P4)</t>
  </si>
  <si>
    <t>Data 13/03/2026</t>
  </si>
  <si>
    <t>Data,   13/03/2026</t>
  </si>
  <si>
    <t>Data 23/03/2026</t>
  </si>
  <si>
    <t>(10) Spesa libri -manuali stampati in loco. 300 studenti +24 insegnanti. Offerta riproporzionata a 324 (300+24) sulla base dell'offerta libri (A20022026) fatta per 327. ($5,723.45/327x324=$5,670.94); In dettaglio si prevedono: 65 studenti in materna, 60 in prima, 60 in seconda, 40 in terza, 25 in quarta, 24 in quinta e 26 in sesta. per una spesa complessiva di $5,259.77. Riguardo ai 24 docenti la spesa complessiva sarebbe di $421.93 (Materna 8, prima 4, seconda 3, terza 3, quarta 2, quinta 2, sesta 2). Tuttavia la spesa per i docenti sara' riportata $329.23 in luogo di $421.93. La spesa totale risultera' quindi $5,589.00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</si>
</sst>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0"/>
    <numFmt numFmtId="165" formatCode="0.00000"/>
    <numFmt numFmtId="166" formatCode="0.0000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omic Sans MS"/>
      <family val="4"/>
    </font>
    <font>
      <sz val="9"/>
      <color theme="1"/>
      <name val="Comic Sans MS"/>
      <family val="4"/>
    </font>
    <font>
      <sz val="10"/>
      <color theme="1"/>
      <name val="Comic Sans MS"/>
      <family val="4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9"/>
      <color theme="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omic Sans MS"/>
      <family val="4"/>
    </font>
    <font>
      <b/>
      <sz val="10"/>
      <color theme="1"/>
      <name val="Calibri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inor"/>
    </font>
    <font>
      <b/>
      <sz val="14"/>
      <color theme="1"/>
      <name val="Calibri"/>
      <family val="2"/>
    </font>
    <font>
      <b/>
      <sz val="10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theme="0"/>
      </top>
      <bottom style="thin">
        <color indexed="64"/>
      </bottom>
      <diagonal/>
    </border>
    <border>
      <left/>
      <right style="medium">
        <color indexed="64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183">
    <xf numFmtId="0" fontId="0" fillId="0" borderId="0" xfId="0"/>
    <xf numFmtId="4" fontId="6" fillId="0" borderId="1" xfId="0" applyNumberFormat="1" applyFont="1" applyBorder="1" applyAlignment="1" applyProtection="1">
      <alignment horizontal="right" vertical="center"/>
      <protection locked="0"/>
    </xf>
    <xf numFmtId="0" fontId="9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49" fontId="7" fillId="0" borderId="0" xfId="0" applyNumberFormat="1" applyFont="1" applyAlignment="1" applyProtection="1">
      <alignment horizontal="left" vertical="top" wrapText="1"/>
      <protection locked="0"/>
    </xf>
    <xf numFmtId="49" fontId="10" fillId="0" borderId="0" xfId="0" applyNumberFormat="1" applyFont="1" applyAlignment="1" applyProtection="1">
      <alignment vertical="center" wrapText="1"/>
      <protection locked="0"/>
    </xf>
    <xf numFmtId="49" fontId="10" fillId="0" borderId="0" xfId="0" applyNumberFormat="1" applyFont="1" applyAlignment="1" applyProtection="1">
      <alignment horizontal="center" vertical="center" wrapText="1"/>
      <protection locked="0"/>
    </xf>
    <xf numFmtId="49" fontId="7" fillId="0" borderId="0" xfId="0" applyNumberFormat="1" applyFont="1" applyAlignment="1" applyProtection="1">
      <alignment vertical="center" wrapText="1"/>
      <protection locked="0"/>
    </xf>
    <xf numFmtId="49" fontId="7" fillId="0" borderId="0" xfId="0" applyNumberFormat="1" applyFont="1" applyAlignment="1" applyProtection="1">
      <alignment horizontal="center" vertical="center" wrapText="1"/>
      <protection locked="0"/>
    </xf>
    <xf numFmtId="1" fontId="6" fillId="0" borderId="0" xfId="0" applyNumberFormat="1" applyFont="1" applyAlignment="1" applyProtection="1">
      <alignment vertical="top" wrapText="1"/>
      <protection locked="0"/>
    </xf>
    <xf numFmtId="10" fontId="8" fillId="0" borderId="1" xfId="0" applyNumberFormat="1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4" fontId="6" fillId="3" borderId="1" xfId="0" applyNumberFormat="1" applyFont="1" applyFill="1" applyBorder="1" applyAlignment="1">
      <alignment horizontal="right" vertical="center"/>
    </xf>
    <xf numFmtId="10" fontId="0" fillId="0" borderId="0" xfId="0" applyNumberFormat="1" applyProtection="1">
      <protection locked="0"/>
    </xf>
    <xf numFmtId="16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4" fontId="8" fillId="3" borderId="1" xfId="0" applyNumberFormat="1" applyFont="1" applyFill="1" applyBorder="1" applyAlignment="1">
      <alignment horizontal="right" vertical="center"/>
    </xf>
    <xf numFmtId="0" fontId="3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4" fontId="8" fillId="2" borderId="1" xfId="0" applyNumberFormat="1" applyFont="1" applyFill="1" applyBorder="1" applyAlignment="1">
      <alignment horizontal="right" vertical="center"/>
    </xf>
    <xf numFmtId="4" fontId="19" fillId="3" borderId="1" xfId="0" applyNumberFormat="1" applyFont="1" applyFill="1" applyBorder="1" applyAlignment="1">
      <alignment horizontal="right" vertical="center"/>
    </xf>
    <xf numFmtId="10" fontId="8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4" fontId="20" fillId="3" borderId="1" xfId="0" applyNumberFormat="1" applyFont="1" applyFill="1" applyBorder="1" applyAlignment="1">
      <alignment horizontal="right" vertical="center"/>
    </xf>
    <xf numFmtId="14" fontId="15" fillId="0" borderId="0" xfId="0" applyNumberFormat="1" applyFont="1" applyAlignment="1" applyProtection="1">
      <alignment horizontal="left" vertical="center"/>
      <protection locked="0"/>
    </xf>
    <xf numFmtId="0" fontId="15" fillId="0" borderId="0" xfId="0" applyFont="1" applyProtection="1"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8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4" fillId="4" borderId="1" xfId="0" applyFont="1" applyFill="1" applyBorder="1" applyAlignment="1">
      <alignment horizontal="center" vertical="center"/>
    </xf>
    <xf numFmtId="166" fontId="4" fillId="0" borderId="6" xfId="0" applyNumberFormat="1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3" fillId="0" borderId="0" xfId="0" applyFont="1" applyAlignment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5" fontId="4" fillId="3" borderId="6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 wrapText="1"/>
    </xf>
    <xf numFmtId="0" fontId="25" fillId="0" borderId="0" xfId="0" applyFont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10" fontId="20" fillId="0" borderId="1" xfId="0" applyNumberFormat="1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11" fillId="0" borderId="34" xfId="0" applyFont="1" applyBorder="1" applyAlignment="1" applyProtection="1">
      <alignment horizontal="center" vertical="center"/>
      <protection locked="0"/>
    </xf>
    <xf numFmtId="0" fontId="14" fillId="0" borderId="34" xfId="0" applyFont="1" applyBorder="1" applyAlignment="1" applyProtection="1">
      <alignment horizontal="center" vertical="center"/>
      <protection locked="0"/>
    </xf>
    <xf numFmtId="0" fontId="17" fillId="0" borderId="33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0" fontId="14" fillId="0" borderId="36" xfId="0" applyFont="1" applyBorder="1" applyAlignment="1">
      <alignment horizontal="left" vertical="center"/>
    </xf>
    <xf numFmtId="49" fontId="28" fillId="0" borderId="0" xfId="0" applyNumberFormat="1" applyFont="1" applyAlignment="1" applyProtection="1">
      <alignment vertical="top" wrapText="1"/>
      <protection locked="0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wrapText="1"/>
    </xf>
    <xf numFmtId="0" fontId="6" fillId="0" borderId="33" xfId="0" applyFont="1" applyBorder="1" applyAlignment="1">
      <alignment horizontal="center" vertical="center"/>
    </xf>
    <xf numFmtId="10" fontId="6" fillId="3" borderId="34" xfId="0" applyNumberFormat="1" applyFont="1" applyFill="1" applyBorder="1" applyAlignment="1">
      <alignment horizontal="right" vertical="center"/>
    </xf>
    <xf numFmtId="10" fontId="8" fillId="3" borderId="34" xfId="0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 applyProtection="1">
      <alignment horizontal="center" vertical="center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4" fontId="0" fillId="0" borderId="0" xfId="0" applyNumberFormat="1" applyProtection="1">
      <protection locked="0"/>
    </xf>
    <xf numFmtId="4" fontId="0" fillId="0" borderId="0" xfId="0" applyNumberForma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49" fontId="28" fillId="0" borderId="27" xfId="0" applyNumberFormat="1" applyFont="1" applyBorder="1" applyAlignment="1" applyProtection="1">
      <alignment horizontal="left" vertical="top" wrapText="1"/>
      <protection locked="0"/>
    </xf>
    <xf numFmtId="49" fontId="28" fillId="0" borderId="4" xfId="0" applyNumberFormat="1" applyFont="1" applyBorder="1" applyAlignment="1" applyProtection="1">
      <alignment horizontal="left" vertical="top" wrapText="1"/>
      <protection locked="0"/>
    </xf>
    <xf numFmtId="49" fontId="28" fillId="0" borderId="35" xfId="0" applyNumberFormat="1" applyFont="1" applyBorder="1" applyAlignment="1" applyProtection="1">
      <alignment horizontal="left" vertical="top" wrapText="1"/>
      <protection locked="0"/>
    </xf>
    <xf numFmtId="0" fontId="13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0" fontId="8" fillId="0" borderId="2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11" fillId="0" borderId="39" xfId="0" applyFont="1" applyBorder="1" applyAlignment="1" applyProtection="1">
      <alignment horizontal="center" vertical="center"/>
      <protection locked="0"/>
    </xf>
    <xf numFmtId="0" fontId="11" fillId="0" borderId="40" xfId="0" applyFont="1" applyBorder="1" applyAlignment="1" applyProtection="1">
      <alignment horizontal="center" vertical="center"/>
      <protection locked="0"/>
    </xf>
    <xf numFmtId="0" fontId="11" fillId="0" borderId="41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24" fillId="0" borderId="42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6" fillId="0" borderId="15" xfId="0" applyFont="1" applyBorder="1" applyAlignment="1" applyProtection="1">
      <alignment horizontal="left" vertical="center" wrapText="1"/>
      <protection locked="0"/>
    </xf>
    <xf numFmtId="0" fontId="6" fillId="0" borderId="16" xfId="0" applyFont="1" applyBorder="1" applyAlignment="1" applyProtection="1">
      <alignment horizontal="left" vertical="center" wrapText="1"/>
      <protection locked="0"/>
    </xf>
    <xf numFmtId="0" fontId="24" fillId="0" borderId="4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right" vertical="center"/>
    </xf>
    <xf numFmtId="0" fontId="21" fillId="0" borderId="4" xfId="0" applyFont="1" applyBorder="1" applyAlignment="1">
      <alignment horizontal="right" vertical="center"/>
    </xf>
    <xf numFmtId="0" fontId="21" fillId="0" borderId="35" xfId="0" applyFont="1" applyBorder="1" applyAlignment="1">
      <alignment horizontal="right" vertical="center"/>
    </xf>
    <xf numFmtId="0" fontId="8" fillId="0" borderId="20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8" fillId="2" borderId="5" xfId="0" applyFont="1" applyFill="1" applyBorder="1" applyAlignment="1">
      <alignment horizontal="right" vertical="center" wrapText="1"/>
    </xf>
    <xf numFmtId="0" fontId="3" fillId="0" borderId="0" xfId="0" applyFont="1" applyAlignment="1" applyProtection="1">
      <alignment horizontal="center"/>
      <protection locked="0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6" fillId="0" borderId="4" xfId="0" applyNumberFormat="1" applyFont="1" applyBorder="1" applyAlignment="1" applyProtection="1">
      <alignment horizontal="left" vertical="top" wrapText="1"/>
      <protection locked="0"/>
    </xf>
    <xf numFmtId="49" fontId="6" fillId="0" borderId="5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15" fillId="0" borderId="15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horizontal="right" vertical="center" wrapText="1"/>
    </xf>
    <xf numFmtId="0" fontId="15" fillId="0" borderId="0" xfId="0" applyFont="1" applyAlignment="1" applyProtection="1">
      <alignment horizontal="center" vertical="center"/>
      <protection locked="0"/>
    </xf>
    <xf numFmtId="0" fontId="8" fillId="0" borderId="12" xfId="0" applyFont="1" applyBorder="1" applyAlignment="1">
      <alignment horizontal="left" vertical="center"/>
    </xf>
    <xf numFmtId="0" fontId="4" fillId="0" borderId="20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49" fontId="7" fillId="0" borderId="4" xfId="0" applyNumberFormat="1" applyFont="1" applyBorder="1" applyAlignment="1" applyProtection="1">
      <alignment horizontal="left" vertical="top" wrapText="1"/>
      <protection locked="0"/>
    </xf>
    <xf numFmtId="49" fontId="7" fillId="0" borderId="5" xfId="0" applyNumberFormat="1" applyFont="1" applyBorder="1" applyAlignment="1" applyProtection="1">
      <alignment horizontal="left" vertical="top" wrapText="1"/>
      <protection locked="0"/>
    </xf>
    <xf numFmtId="0" fontId="4" fillId="0" borderId="20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 wrapText="1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4" fillId="0" borderId="19" xfId="0" applyFont="1" applyBorder="1" applyAlignment="1">
      <alignment horizontal="center" vertical="center" wrapText="1"/>
    </xf>
    <xf numFmtId="0" fontId="18" fillId="0" borderId="0" xfId="0" applyFont="1" applyAlignment="1" applyProtection="1">
      <alignment horizontal="center" vertical="center"/>
      <protection locked="0"/>
    </xf>
    <xf numFmtId="0" fontId="11" fillId="0" borderId="37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3" fillId="0" borderId="35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 wrapText="1"/>
    </xf>
    <xf numFmtId="0" fontId="23" fillId="0" borderId="21" xfId="0" applyFont="1" applyBorder="1" applyAlignment="1" applyProtection="1">
      <alignment horizontal="center" vertical="center"/>
      <protection locked="0"/>
    </xf>
    <xf numFmtId="0" fontId="23" fillId="0" borderId="22" xfId="0" applyFont="1" applyBorder="1" applyAlignment="1" applyProtection="1">
      <alignment horizontal="center" vertical="center"/>
      <protection locked="0"/>
    </xf>
    <xf numFmtId="0" fontId="23" fillId="0" borderId="23" xfId="0" applyFont="1" applyBorder="1" applyAlignment="1" applyProtection="1">
      <alignment horizontal="center" vertical="center"/>
      <protection locked="0"/>
    </xf>
    <xf numFmtId="0" fontId="17" fillId="0" borderId="24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14" fillId="0" borderId="33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22" fillId="0" borderId="29" xfId="0" applyFont="1" applyBorder="1" applyAlignment="1" applyProtection="1">
      <alignment horizontal="left" wrapText="1"/>
      <protection locked="0"/>
    </xf>
    <xf numFmtId="0" fontId="22" fillId="0" borderId="9" xfId="0" applyFont="1" applyBorder="1" applyAlignment="1" applyProtection="1">
      <alignment horizontal="left" wrapText="1"/>
      <protection locked="0"/>
    </xf>
    <xf numFmtId="0" fontId="27" fillId="0" borderId="27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22" fillId="0" borderId="2" xfId="0" applyFont="1" applyBorder="1" applyAlignment="1" applyProtection="1">
      <alignment horizontal="left" vertical="center"/>
      <protection locked="0"/>
    </xf>
    <xf numFmtId="0" fontId="22" fillId="0" borderId="7" xfId="0" applyFont="1" applyBorder="1" applyAlignment="1" applyProtection="1">
      <alignment horizontal="left" vertical="center"/>
      <protection locked="0"/>
    </xf>
    <xf numFmtId="0" fontId="22" fillId="0" borderId="28" xfId="0" applyFont="1" applyBorder="1" applyAlignment="1" applyProtection="1">
      <alignment horizontal="left" vertical="center"/>
      <protection locked="0"/>
    </xf>
    <xf numFmtId="0" fontId="22" fillId="0" borderId="10" xfId="0" applyFont="1" applyBorder="1" applyAlignment="1" applyProtection="1">
      <alignment horizontal="left" vertical="center"/>
      <protection locked="0"/>
    </xf>
    <xf numFmtId="0" fontId="22" fillId="0" borderId="19" xfId="0" applyFont="1" applyBorder="1" applyAlignment="1" applyProtection="1">
      <alignment horizontal="left" vertical="center"/>
      <protection locked="0"/>
    </xf>
    <xf numFmtId="0" fontId="22" fillId="0" borderId="30" xfId="0" applyFont="1" applyBorder="1" applyAlignment="1" applyProtection="1">
      <alignment horizontal="left" vertical="center"/>
      <protection locked="0"/>
    </xf>
    <xf numFmtId="0" fontId="14" fillId="0" borderId="3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4" fillId="0" borderId="33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7" fillId="0" borderId="27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4" fillId="0" borderId="27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14" fontId="15" fillId="0" borderId="0" xfId="0" applyNumberFormat="1" applyFont="1" applyAlignment="1" applyProtection="1">
      <alignment horizontal="lef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FF"/>
      <color rgb="FFFFFF99"/>
      <color rgb="FFFFCC99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7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704850</xdr:colOff>
      <xdr:row>25</xdr:row>
      <xdr:rowOff>406400</xdr:rowOff>
    </xdr:from>
    <xdr:to>
      <xdr:col>5</xdr:col>
      <xdr:colOff>406400</xdr:colOff>
      <xdr:row>27</xdr:row>
      <xdr:rowOff>273050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9250" y="10064750"/>
          <a:ext cx="2178050" cy="1047750"/>
        </a:xfrm>
        <a:prstGeom prst="rect">
          <a:avLst/>
        </a:prstGeom>
      </xdr:spPr>
    </xdr:pic>
    <xdr:clientData/>
  </xdr:twoCellAnchor>
  <xdr:twoCellAnchor editAs="oneCell">
    <xdr:from>
      <xdr:col>2</xdr:col>
      <xdr:colOff>552450</xdr:colOff>
      <xdr:row>0</xdr:row>
      <xdr:rowOff>1</xdr:rowOff>
    </xdr:from>
    <xdr:to>
      <xdr:col>4</xdr:col>
      <xdr:colOff>266700</xdr:colOff>
      <xdr:row>0</xdr:row>
      <xdr:rowOff>669317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8250" y="1"/>
          <a:ext cx="2489200" cy="6693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1339849</xdr:colOff>
      <xdr:row>0</xdr:row>
      <xdr:rowOff>0</xdr:rowOff>
    </xdr:from>
    <xdr:to>
      <xdr:col>4</xdr:col>
      <xdr:colOff>95250</xdr:colOff>
      <xdr:row>0</xdr:row>
      <xdr:rowOff>716125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6099" y="0"/>
          <a:ext cx="2628901" cy="716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20</xdr:row>
      <xdr:rowOff>374650</xdr:rowOff>
    </xdr:from>
    <xdr:to>
      <xdr:col>4</xdr:col>
      <xdr:colOff>1250063</xdr:colOff>
      <xdr:row>22</xdr:row>
      <xdr:rowOff>311539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9245600"/>
          <a:ext cx="2456563" cy="123228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14</xdr:row>
      <xdr:rowOff>412750</xdr:rowOff>
    </xdr:from>
    <xdr:to>
      <xdr:col>5</xdr:col>
      <xdr:colOff>49913</xdr:colOff>
      <xdr:row>16</xdr:row>
      <xdr:rowOff>387739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1200" y="6985000"/>
          <a:ext cx="2456563" cy="1232289"/>
        </a:xfrm>
        <a:prstGeom prst="rect">
          <a:avLst/>
        </a:prstGeom>
      </xdr:spPr>
    </xdr:pic>
    <xdr:clientData/>
  </xdr:twoCellAnchor>
  <xdr:twoCellAnchor editAs="oneCell">
    <xdr:from>
      <xdr:col>1</xdr:col>
      <xdr:colOff>1339850</xdr:colOff>
      <xdr:row>0</xdr:row>
      <xdr:rowOff>12701</xdr:rowOff>
    </xdr:from>
    <xdr:to>
      <xdr:col>4</xdr:col>
      <xdr:colOff>50800</xdr:colOff>
      <xdr:row>0</xdr:row>
      <xdr:rowOff>763832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50" y="12701"/>
          <a:ext cx="2755900" cy="75113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26</xdr:row>
      <xdr:rowOff>463550</xdr:rowOff>
    </xdr:from>
    <xdr:to>
      <xdr:col>4</xdr:col>
      <xdr:colOff>1097663</xdr:colOff>
      <xdr:row>28</xdr:row>
      <xdr:rowOff>435364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3150" y="11442700"/>
          <a:ext cx="2456563" cy="1229114"/>
        </a:xfrm>
        <a:prstGeom prst="rect">
          <a:avLst/>
        </a:prstGeom>
      </xdr:spPr>
    </xdr:pic>
    <xdr:clientData/>
  </xdr:twoCellAnchor>
  <xdr:twoCellAnchor editAs="oneCell">
    <xdr:from>
      <xdr:col>1</xdr:col>
      <xdr:colOff>1390651</xdr:colOff>
      <xdr:row>0</xdr:row>
      <xdr:rowOff>0</xdr:rowOff>
    </xdr:from>
    <xdr:to>
      <xdr:col>4</xdr:col>
      <xdr:colOff>342901</xdr:colOff>
      <xdr:row>0</xdr:row>
      <xdr:rowOff>924784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2301" y="0"/>
          <a:ext cx="3422650" cy="9247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1390651</xdr:colOff>
      <xdr:row>0</xdr:row>
      <xdr:rowOff>1</xdr:rowOff>
    </xdr:from>
    <xdr:to>
      <xdr:col>4</xdr:col>
      <xdr:colOff>431801</xdr:colOff>
      <xdr:row>0</xdr:row>
      <xdr:rowOff>907627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2451" y="1"/>
          <a:ext cx="3359150" cy="907626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355600</xdr:rowOff>
    </xdr:from>
    <xdr:to>
      <xdr:col>4</xdr:col>
      <xdr:colOff>1231013</xdr:colOff>
      <xdr:row>16</xdr:row>
      <xdr:rowOff>409964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3450" y="8102600"/>
          <a:ext cx="2507363" cy="12291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400050</xdr:colOff>
      <xdr:row>14</xdr:row>
      <xdr:rowOff>450850</xdr:rowOff>
    </xdr:from>
    <xdr:to>
      <xdr:col>5</xdr:col>
      <xdr:colOff>348363</xdr:colOff>
      <xdr:row>16</xdr:row>
      <xdr:rowOff>384564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0" y="7226300"/>
          <a:ext cx="2507363" cy="1229114"/>
        </a:xfrm>
        <a:prstGeom prst="rect">
          <a:avLst/>
        </a:prstGeom>
      </xdr:spPr>
    </xdr:pic>
    <xdr:clientData/>
  </xdr:twoCellAnchor>
  <xdr:twoCellAnchor editAs="oneCell">
    <xdr:from>
      <xdr:col>2</xdr:col>
      <xdr:colOff>292100</xdr:colOff>
      <xdr:row>0</xdr:row>
      <xdr:rowOff>0</xdr:rowOff>
    </xdr:from>
    <xdr:to>
      <xdr:col>4</xdr:col>
      <xdr:colOff>666750</xdr:colOff>
      <xdr:row>1</xdr:row>
      <xdr:rowOff>1663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0" y="0"/>
          <a:ext cx="2990850" cy="8081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273050</xdr:colOff>
      <xdr:row>17</xdr:row>
      <xdr:rowOff>222250</xdr:rowOff>
    </xdr:from>
    <xdr:to>
      <xdr:col>6</xdr:col>
      <xdr:colOff>583313</xdr:colOff>
      <xdr:row>20</xdr:row>
      <xdr:rowOff>41664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50" y="7518400"/>
          <a:ext cx="2507363" cy="1229114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1206501</xdr:colOff>
      <xdr:row>0</xdr:row>
      <xdr:rowOff>0</xdr:rowOff>
    </xdr:from>
    <xdr:to>
      <xdr:col>4</xdr:col>
      <xdr:colOff>869951</xdr:colOff>
      <xdr:row>0</xdr:row>
      <xdr:rowOff>873611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1" y="0"/>
          <a:ext cx="3238500" cy="8736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zoomScaleSheetLayoutView="90" workbookViewId="0">
      <selection sqref="A1:F1"/>
    </sheetView>
  </sheetViews>
  <sheetFormatPr defaultColWidth="9.1796875" defaultRowHeight="14.5" x14ac:dyDescent="0.35"/>
  <cols>
    <col min="1" max="1" width="5" style="17" customWidth="1"/>
    <col min="2" max="2" width="23" style="17" customWidth="1"/>
    <col min="3" max="3" width="21.453125" style="17" customWidth="1"/>
    <col min="4" max="4" width="18.26953125" style="17" customWidth="1"/>
    <col min="5" max="5" width="17.1796875" style="17" customWidth="1"/>
    <col min="6" max="6" width="15.453125" style="17" customWidth="1"/>
    <col min="7" max="7" width="14.453125" style="17" customWidth="1"/>
    <col min="8" max="8" width="18" style="17" customWidth="1"/>
    <col min="9" max="9" width="21.1796875" style="17" customWidth="1"/>
    <col min="10" max="16384" width="9.1796875" style="17"/>
  </cols>
  <sheetData>
    <row r="1" spans="1:8" ht="57.65" customHeight="1" x14ac:dyDescent="0.35">
      <c r="A1" s="86" t="s">
        <v>129</v>
      </c>
      <c r="B1" s="87"/>
      <c r="C1" s="87"/>
      <c r="D1" s="87"/>
      <c r="E1" s="87"/>
      <c r="F1" s="88"/>
    </row>
    <row r="2" spans="1:8" ht="22.5" customHeight="1" x14ac:dyDescent="0.35">
      <c r="A2" s="103" t="s">
        <v>43</v>
      </c>
      <c r="B2" s="104"/>
      <c r="C2" s="104"/>
      <c r="D2" s="104"/>
      <c r="E2" s="104"/>
      <c r="F2" s="105"/>
    </row>
    <row r="3" spans="1:8" ht="18.5" x14ac:dyDescent="0.35">
      <c r="A3" s="95" t="s">
        <v>117</v>
      </c>
      <c r="B3" s="96"/>
      <c r="C3" s="96"/>
      <c r="D3" s="96"/>
      <c r="E3" s="96"/>
      <c r="F3" s="97"/>
    </row>
    <row r="4" spans="1:8" ht="18.5" x14ac:dyDescent="0.35">
      <c r="A4" s="100" t="s">
        <v>118</v>
      </c>
      <c r="B4" s="101"/>
      <c r="C4" s="101"/>
      <c r="D4" s="101"/>
      <c r="E4" s="101"/>
      <c r="F4" s="102"/>
    </row>
    <row r="5" spans="1:8" ht="30" customHeight="1" thickBot="1" x14ac:dyDescent="0.4">
      <c r="A5" s="93" t="s">
        <v>115</v>
      </c>
      <c r="B5" s="94"/>
      <c r="C5" s="98" t="s">
        <v>157</v>
      </c>
      <c r="D5" s="98"/>
      <c r="E5" s="98"/>
      <c r="F5" s="99"/>
    </row>
    <row r="6" spans="1:8" ht="30" customHeight="1" thickBot="1" x14ac:dyDescent="0.4">
      <c r="A6" s="91" t="s">
        <v>38</v>
      </c>
      <c r="B6" s="92"/>
      <c r="C6" s="106" t="s">
        <v>0</v>
      </c>
      <c r="D6" s="107"/>
      <c r="E6" s="107"/>
      <c r="F6" s="108"/>
    </row>
    <row r="7" spans="1:8" ht="37.5" customHeight="1" x14ac:dyDescent="0.35">
      <c r="A7" s="109" t="s">
        <v>106</v>
      </c>
      <c r="B7" s="110"/>
      <c r="C7" s="38">
        <v>1.5404</v>
      </c>
      <c r="D7" s="39" t="s">
        <v>58</v>
      </c>
      <c r="E7" s="111" t="s">
        <v>37</v>
      </c>
      <c r="F7" s="112"/>
    </row>
    <row r="8" spans="1:8" ht="39.75" customHeight="1" x14ac:dyDescent="0.35">
      <c r="A8" s="62" t="s">
        <v>1</v>
      </c>
      <c r="B8" s="89" t="s">
        <v>2</v>
      </c>
      <c r="C8" s="90"/>
      <c r="D8" s="53" t="s">
        <v>34</v>
      </c>
      <c r="E8" s="53" t="s">
        <v>4</v>
      </c>
      <c r="F8" s="63" t="s">
        <v>109</v>
      </c>
    </row>
    <row r="9" spans="1:8" ht="30" customHeight="1" x14ac:dyDescent="0.35">
      <c r="A9" s="64">
        <v>1</v>
      </c>
      <c r="B9" s="74" t="s">
        <v>5</v>
      </c>
      <c r="C9" s="75"/>
      <c r="D9" s="1">
        <v>0</v>
      </c>
      <c r="E9" s="18">
        <f t="shared" ref="E9:E11" si="0">IF($C$7=0,0,D9/$C$7)</f>
        <v>0</v>
      </c>
      <c r="F9" s="65">
        <f t="shared" ref="F9:F16" si="1">IF(E9=0,0,E9/$E$16)</f>
        <v>0</v>
      </c>
    </row>
    <row r="10" spans="1:8" ht="30" customHeight="1" x14ac:dyDescent="0.35">
      <c r="A10" s="64">
        <v>2</v>
      </c>
      <c r="B10" s="74" t="s">
        <v>6</v>
      </c>
      <c r="C10" s="75"/>
      <c r="D10" s="1">
        <v>5000</v>
      </c>
      <c r="E10" s="18">
        <f t="shared" si="0"/>
        <v>3245.9101532069594</v>
      </c>
      <c r="F10" s="65">
        <f t="shared" si="1"/>
        <v>3.50717462713473E-2</v>
      </c>
      <c r="G10" s="19"/>
    </row>
    <row r="11" spans="1:8" ht="30" customHeight="1" x14ac:dyDescent="0.35">
      <c r="A11" s="64">
        <v>3</v>
      </c>
      <c r="B11" s="74" t="s">
        <v>7</v>
      </c>
      <c r="C11" s="75"/>
      <c r="D11" s="1">
        <v>0</v>
      </c>
      <c r="E11" s="18">
        <f t="shared" si="0"/>
        <v>0</v>
      </c>
      <c r="F11" s="65">
        <f t="shared" si="1"/>
        <v>0</v>
      </c>
    </row>
    <row r="12" spans="1:8" ht="30" customHeight="1" x14ac:dyDescent="0.35">
      <c r="A12" s="64">
        <v>4</v>
      </c>
      <c r="B12" s="74" t="s">
        <v>8</v>
      </c>
      <c r="C12" s="75"/>
      <c r="D12" s="1">
        <v>26400</v>
      </c>
      <c r="E12" s="18">
        <f>IF($C$7=0,0,D12/$C$7)</f>
        <v>17138.405608932746</v>
      </c>
      <c r="F12" s="65">
        <f t="shared" si="1"/>
        <v>0.18517882031271374</v>
      </c>
    </row>
    <row r="13" spans="1:8" ht="30" customHeight="1" x14ac:dyDescent="0.35">
      <c r="A13" s="64">
        <v>5</v>
      </c>
      <c r="B13" s="74" t="s">
        <v>9</v>
      </c>
      <c r="C13" s="75"/>
      <c r="D13" s="1">
        <v>0</v>
      </c>
      <c r="E13" s="18">
        <f>IF($C$7=0,0,D13/$C$7)</f>
        <v>0</v>
      </c>
      <c r="F13" s="65">
        <f t="shared" si="1"/>
        <v>0</v>
      </c>
    </row>
    <row r="14" spans="1:8" ht="30" customHeight="1" x14ac:dyDescent="0.35">
      <c r="A14" s="64">
        <v>6</v>
      </c>
      <c r="B14" s="76" t="s">
        <v>35</v>
      </c>
      <c r="C14" s="77"/>
      <c r="D14" s="22">
        <f>SUM(D9:D13)</f>
        <v>31400</v>
      </c>
      <c r="E14" s="22">
        <f>SUM(E9:E13)</f>
        <v>20384.315762139704</v>
      </c>
      <c r="F14" s="66">
        <f>IF(E14=0,0,E14/$E$16)</f>
        <v>0.220250566584061</v>
      </c>
    </row>
    <row r="15" spans="1:8" ht="30" customHeight="1" x14ac:dyDescent="0.35">
      <c r="A15" s="64">
        <v>7</v>
      </c>
      <c r="B15" s="74" t="s">
        <v>36</v>
      </c>
      <c r="C15" s="75"/>
      <c r="D15" s="1">
        <v>111164.9</v>
      </c>
      <c r="E15" s="18">
        <f>IF($C$7=0,0,D15/$C$7)</f>
        <v>72166.255518047255</v>
      </c>
      <c r="F15" s="65">
        <f t="shared" si="1"/>
        <v>0.77974943341593894</v>
      </c>
      <c r="G15" s="20"/>
      <c r="H15" s="19"/>
    </row>
    <row r="16" spans="1:8" ht="30" customHeight="1" x14ac:dyDescent="0.35">
      <c r="A16" s="64">
        <v>8</v>
      </c>
      <c r="B16" s="76" t="s">
        <v>10</v>
      </c>
      <c r="C16" s="77"/>
      <c r="D16" s="22">
        <f>SUM(D14:D15)</f>
        <v>142564.9</v>
      </c>
      <c r="E16" s="22">
        <f>SUM(E14:E15)</f>
        <v>92550.571280186967</v>
      </c>
      <c r="F16" s="66">
        <f t="shared" si="1"/>
        <v>1</v>
      </c>
      <c r="G16" s="19"/>
      <c r="H16" s="71"/>
    </row>
    <row r="17" spans="1:8" s="21" customFormat="1" ht="34.5" customHeight="1" x14ac:dyDescent="0.35">
      <c r="A17" s="83" t="s">
        <v>107</v>
      </c>
      <c r="B17" s="84"/>
      <c r="C17" s="84"/>
      <c r="D17" s="84"/>
      <c r="E17" s="84"/>
      <c r="F17" s="85"/>
      <c r="H17" s="72"/>
    </row>
    <row r="18" spans="1:8" s="21" customFormat="1" ht="29.25" customHeight="1" x14ac:dyDescent="0.35">
      <c r="A18" s="78" t="s">
        <v>149</v>
      </c>
      <c r="B18" s="79"/>
      <c r="C18" s="79"/>
      <c r="D18" s="79"/>
      <c r="E18" s="79"/>
      <c r="F18" s="80"/>
      <c r="G18" s="61"/>
      <c r="H18" s="72"/>
    </row>
    <row r="19" spans="1:8" s="21" customFormat="1" ht="29.25" customHeight="1" x14ac:dyDescent="0.35">
      <c r="A19" s="78" t="s">
        <v>174</v>
      </c>
      <c r="B19" s="79"/>
      <c r="C19" s="79"/>
      <c r="D19" s="79"/>
      <c r="E19" s="79"/>
      <c r="F19" s="80"/>
    </row>
    <row r="20" spans="1:8" s="21" customFormat="1" ht="29.25" customHeight="1" x14ac:dyDescent="0.35">
      <c r="A20" s="78" t="s">
        <v>150</v>
      </c>
      <c r="B20" s="79"/>
      <c r="C20" s="79"/>
      <c r="D20" s="79"/>
      <c r="E20" s="79"/>
      <c r="F20" s="80"/>
    </row>
    <row r="21" spans="1:8" s="21" customFormat="1" ht="29.25" customHeight="1" x14ac:dyDescent="0.35">
      <c r="A21" s="78" t="s">
        <v>177</v>
      </c>
      <c r="B21" s="79"/>
      <c r="C21" s="79"/>
      <c r="D21" s="79"/>
      <c r="E21" s="79"/>
      <c r="F21" s="80"/>
    </row>
    <row r="22" spans="1:8" s="21" customFormat="1" ht="29.25" customHeight="1" x14ac:dyDescent="0.35">
      <c r="A22" s="78" t="s">
        <v>168</v>
      </c>
      <c r="B22" s="79"/>
      <c r="C22" s="79"/>
      <c r="D22" s="79"/>
      <c r="E22" s="79"/>
      <c r="F22" s="80"/>
    </row>
    <row r="23" spans="1:8" s="21" customFormat="1" ht="29.25" customHeight="1" x14ac:dyDescent="0.35">
      <c r="A23" s="78" t="s">
        <v>169</v>
      </c>
      <c r="B23" s="79"/>
      <c r="C23" s="79"/>
      <c r="D23" s="79"/>
      <c r="E23" s="79"/>
      <c r="F23" s="80"/>
    </row>
    <row r="24" spans="1:8" s="21" customFormat="1" ht="31.5" customHeight="1" x14ac:dyDescent="0.35">
      <c r="A24" s="7"/>
      <c r="B24" s="7"/>
      <c r="C24" s="7"/>
      <c r="D24" s="7"/>
      <c r="E24" s="7"/>
      <c r="F24" s="7"/>
    </row>
    <row r="25" spans="1:8" s="21" customFormat="1" ht="26.5" customHeight="1" x14ac:dyDescent="0.35">
      <c r="B25" s="43" t="s">
        <v>181</v>
      </c>
      <c r="C25" s="40"/>
      <c r="D25" s="2"/>
      <c r="E25" s="2"/>
      <c r="F25" s="2"/>
    </row>
    <row r="26" spans="1:8" ht="42.75" customHeight="1" x14ac:dyDescent="0.35">
      <c r="D26" s="81" t="s">
        <v>135</v>
      </c>
      <c r="E26" s="81"/>
      <c r="F26" s="81"/>
    </row>
    <row r="27" spans="1:8" ht="50.5" customHeight="1" x14ac:dyDescent="0.35">
      <c r="B27" s="81" t="s">
        <v>156</v>
      </c>
      <c r="C27" s="81"/>
      <c r="D27" s="82"/>
      <c r="E27" s="82"/>
      <c r="F27" s="82"/>
    </row>
    <row r="28" spans="1:8" ht="69" customHeight="1" x14ac:dyDescent="0.45">
      <c r="A28" s="28"/>
      <c r="B28" s="73"/>
      <c r="C28" s="73"/>
      <c r="D28" s="5"/>
      <c r="E28" s="5"/>
      <c r="F28" s="5"/>
    </row>
    <row r="29" spans="1:8" ht="15.5" x14ac:dyDescent="0.45">
      <c r="A29" s="5"/>
      <c r="B29" s="5"/>
      <c r="C29" s="5"/>
      <c r="D29" s="5"/>
      <c r="E29" s="5"/>
      <c r="F29" s="5"/>
    </row>
    <row r="30" spans="1:8" ht="15.5" x14ac:dyDescent="0.45">
      <c r="A30" s="5"/>
      <c r="B30" s="5"/>
      <c r="C30" s="5"/>
      <c r="D30" s="5"/>
      <c r="E30" s="5"/>
      <c r="F30" s="5"/>
    </row>
  </sheetData>
  <sheetProtection algorithmName="SHA-512" hashValue="J2bX5f965yxMnAnaYRzESKZK4633MvqQQMWPl5vDQB2uCbNG8dTTgWfiLighXR+oxXOzzigfhToWyKk1o/3qPw==" saltValue="VNStQAtLJxUy+yKZndHROg==" spinCount="100000" sheet="1" formatColumns="0" formatRows="0"/>
  <mergeCells count="30">
    <mergeCell ref="B10:C10"/>
    <mergeCell ref="B11:C11"/>
    <mergeCell ref="A7:B7"/>
    <mergeCell ref="E7:F7"/>
    <mergeCell ref="B9:C9"/>
    <mergeCell ref="A1:F1"/>
    <mergeCell ref="B8:C8"/>
    <mergeCell ref="A6:B6"/>
    <mergeCell ref="A5:B5"/>
    <mergeCell ref="A3:F3"/>
    <mergeCell ref="C5:F5"/>
    <mergeCell ref="A4:F4"/>
    <mergeCell ref="A2:F2"/>
    <mergeCell ref="C6:F6"/>
    <mergeCell ref="B28:C28"/>
    <mergeCell ref="B12:C12"/>
    <mergeCell ref="B16:C16"/>
    <mergeCell ref="B13:C13"/>
    <mergeCell ref="B15:C15"/>
    <mergeCell ref="B14:C14"/>
    <mergeCell ref="A18:F18"/>
    <mergeCell ref="A19:F19"/>
    <mergeCell ref="A20:F20"/>
    <mergeCell ref="A21:F21"/>
    <mergeCell ref="A22:F22"/>
    <mergeCell ref="A23:F23"/>
    <mergeCell ref="D26:F26"/>
    <mergeCell ref="D27:F27"/>
    <mergeCell ref="A17:F17"/>
    <mergeCell ref="B27:C27"/>
  </mergeCells>
  <printOptions horizontalCentered="1" verticalCentered="1"/>
  <pageMargins left="0" right="0" top="0.35433070866141736" bottom="0.55118110236220474" header="0.39370078740157483" footer="0"/>
  <pageSetup paperSize="9" scale="82" orientation="portrait" r:id="rId1"/>
  <headerFooter>
    <oddHeader>&amp;R&amp;"-,Grassetto"&amp;15Modulo P4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Denominazione!$A$1:$A$54</xm:f>
          </x14:formula1>
          <xm:sqref>D7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3" zoomScaleNormal="100" zoomScaleSheetLayoutView="90" workbookViewId="0">
      <selection activeCell="A15" sqref="A15:E15"/>
    </sheetView>
  </sheetViews>
  <sheetFormatPr defaultColWidth="9.1796875" defaultRowHeight="17" x14ac:dyDescent="0.35"/>
  <cols>
    <col min="1" max="1" width="6.81640625" style="17" customWidth="1"/>
    <col min="2" max="2" width="20.7265625" style="17" customWidth="1"/>
    <col min="3" max="3" width="15.26953125" style="17" customWidth="1"/>
    <col min="4" max="4" width="19.453125" style="17" customWidth="1"/>
    <col min="5" max="5" width="21" style="17" customWidth="1"/>
    <col min="6" max="6" width="21.1796875" style="4" customWidth="1"/>
    <col min="7" max="9" width="9.1796875" style="4"/>
    <col min="10" max="16384" width="9.1796875" style="17"/>
  </cols>
  <sheetData>
    <row r="1" spans="1:10" ht="59.25" customHeight="1" thickBot="1" x14ac:dyDescent="0.4">
      <c r="A1" s="125" t="s">
        <v>129</v>
      </c>
      <c r="B1" s="125"/>
      <c r="C1" s="125"/>
      <c r="D1" s="125"/>
      <c r="E1" s="125"/>
      <c r="F1" s="17"/>
      <c r="G1" s="17"/>
      <c r="H1" s="17"/>
      <c r="I1" s="17"/>
    </row>
    <row r="2" spans="1:10" ht="30" customHeight="1" thickBot="1" x14ac:dyDescent="0.4">
      <c r="A2" s="91" t="s">
        <v>21</v>
      </c>
      <c r="B2" s="92"/>
      <c r="C2" s="107" t="s">
        <v>11</v>
      </c>
      <c r="D2" s="107"/>
      <c r="E2" s="108"/>
      <c r="F2" s="3"/>
      <c r="G2" s="3"/>
      <c r="H2" s="3"/>
      <c r="I2" s="3"/>
    </row>
    <row r="3" spans="1:10" ht="48" customHeight="1" x14ac:dyDescent="0.35">
      <c r="A3" s="111" t="s">
        <v>49</v>
      </c>
      <c r="B3" s="110"/>
      <c r="C3" s="46">
        <f>'Sezione A '!C7</f>
        <v>1.5404</v>
      </c>
      <c r="D3" s="68" t="str">
        <f>'Sezione A '!D7</f>
        <v>CAD - Dollari Canadesi</v>
      </c>
      <c r="E3" s="67" t="s">
        <v>37</v>
      </c>
      <c r="F3" s="3"/>
      <c r="G3" s="3"/>
      <c r="H3" s="3"/>
      <c r="I3" s="3"/>
    </row>
    <row r="4" spans="1:10" ht="30" customHeight="1" x14ac:dyDescent="0.35">
      <c r="A4" s="47" t="s">
        <v>1</v>
      </c>
      <c r="B4" s="126" t="s">
        <v>2</v>
      </c>
      <c r="C4" s="126"/>
      <c r="D4" s="48" t="s">
        <v>3</v>
      </c>
      <c r="E4" s="48" t="s">
        <v>4</v>
      </c>
      <c r="F4" s="3"/>
      <c r="G4" s="3"/>
      <c r="H4" s="3"/>
      <c r="I4" s="3"/>
    </row>
    <row r="5" spans="1:10" ht="49.5" customHeight="1" x14ac:dyDescent="0.35">
      <c r="A5" s="44">
        <v>9</v>
      </c>
      <c r="B5" s="113" t="s">
        <v>50</v>
      </c>
      <c r="C5" s="114"/>
      <c r="D5" s="1">
        <v>43000</v>
      </c>
      <c r="E5" s="18">
        <f>IF($C$3=0,0,D5/$C$3)</f>
        <v>27914.827317579849</v>
      </c>
      <c r="F5" s="3"/>
      <c r="G5" s="3"/>
      <c r="H5" s="3"/>
      <c r="I5" s="3"/>
    </row>
    <row r="6" spans="1:10" ht="42" customHeight="1" x14ac:dyDescent="0.35">
      <c r="A6" s="44">
        <v>10</v>
      </c>
      <c r="B6" s="113" t="s">
        <v>155</v>
      </c>
      <c r="C6" s="114"/>
      <c r="D6" s="1">
        <v>5589</v>
      </c>
      <c r="E6" s="18">
        <f t="shared" ref="E6:E10" si="0">IF($C$3=0,0,D6/$C$3)</f>
        <v>3628.2783692547391</v>
      </c>
      <c r="F6" s="3"/>
      <c r="G6" s="3"/>
      <c r="H6" s="3"/>
      <c r="I6" s="3"/>
    </row>
    <row r="7" spans="1:10" ht="36.75" customHeight="1" x14ac:dyDescent="0.35">
      <c r="A7" s="44">
        <v>11</v>
      </c>
      <c r="B7" s="113" t="s">
        <v>23</v>
      </c>
      <c r="C7" s="114"/>
      <c r="D7" s="1">
        <v>0</v>
      </c>
      <c r="E7" s="18">
        <f t="shared" si="0"/>
        <v>0</v>
      </c>
      <c r="F7" s="3"/>
      <c r="G7" s="3"/>
      <c r="H7" s="3"/>
      <c r="I7" s="3"/>
    </row>
    <row r="8" spans="1:10" ht="39" customHeight="1" x14ac:dyDescent="0.35">
      <c r="A8" s="44">
        <v>12</v>
      </c>
      <c r="B8" s="113" t="s">
        <v>12</v>
      </c>
      <c r="C8" s="114"/>
      <c r="D8" s="1">
        <v>0</v>
      </c>
      <c r="E8" s="18">
        <f t="shared" si="0"/>
        <v>0</v>
      </c>
      <c r="F8" s="3"/>
      <c r="G8" s="3"/>
      <c r="H8" s="3"/>
      <c r="I8" s="3"/>
    </row>
    <row r="9" spans="1:10" ht="33" customHeight="1" x14ac:dyDescent="0.35">
      <c r="A9" s="44">
        <v>13</v>
      </c>
      <c r="B9" s="113" t="s">
        <v>13</v>
      </c>
      <c r="C9" s="114"/>
      <c r="D9" s="1">
        <v>343.9</v>
      </c>
      <c r="E9" s="18">
        <f t="shared" si="0"/>
        <v>223.25370033757466</v>
      </c>
      <c r="F9" s="3"/>
      <c r="G9" s="3"/>
      <c r="H9" s="3"/>
      <c r="I9" s="3"/>
    </row>
    <row r="10" spans="1:10" ht="33.65" customHeight="1" x14ac:dyDescent="0.35">
      <c r="A10" s="44">
        <v>14</v>
      </c>
      <c r="B10" s="113" t="s">
        <v>51</v>
      </c>
      <c r="C10" s="114"/>
      <c r="D10" s="1">
        <v>0</v>
      </c>
      <c r="E10" s="18">
        <f t="shared" si="0"/>
        <v>0</v>
      </c>
      <c r="F10" s="3"/>
      <c r="G10" s="3"/>
      <c r="H10" s="3"/>
      <c r="I10" s="3"/>
    </row>
    <row r="11" spans="1:10" ht="37.5" customHeight="1" x14ac:dyDescent="0.35">
      <c r="A11" s="45">
        <v>15</v>
      </c>
      <c r="B11" s="115" t="s">
        <v>14</v>
      </c>
      <c r="C11" s="116"/>
      <c r="D11" s="25">
        <f>SUM(D5:D10)</f>
        <v>48932.9</v>
      </c>
      <c r="E11" s="22">
        <f>SUM(E5:E10)</f>
        <v>31766.359387172164</v>
      </c>
      <c r="F11" s="3"/>
      <c r="G11" s="3"/>
      <c r="H11" s="3"/>
      <c r="I11" s="3"/>
    </row>
    <row r="12" spans="1:10" s="23" customFormat="1" ht="30" customHeight="1" x14ac:dyDescent="0.35">
      <c r="A12" s="118" t="s">
        <v>107</v>
      </c>
      <c r="B12" s="119"/>
      <c r="C12" s="119"/>
      <c r="D12" s="119"/>
      <c r="E12" s="120"/>
      <c r="F12" s="3"/>
      <c r="G12" s="3"/>
      <c r="H12" s="3"/>
      <c r="I12" s="3"/>
    </row>
    <row r="13" spans="1:10" s="21" customFormat="1" ht="41.5" customHeight="1" x14ac:dyDescent="0.35">
      <c r="A13" s="121" t="s">
        <v>180</v>
      </c>
      <c r="B13" s="122"/>
      <c r="C13" s="122"/>
      <c r="D13" s="122"/>
      <c r="E13" s="123"/>
      <c r="F13" s="14"/>
    </row>
    <row r="14" spans="1:10" s="21" customFormat="1" ht="103" customHeight="1" x14ac:dyDescent="0.35">
      <c r="A14" s="121" t="s">
        <v>184</v>
      </c>
      <c r="B14" s="122"/>
      <c r="C14" s="122"/>
      <c r="D14" s="122"/>
      <c r="E14" s="123"/>
      <c r="F14" s="14"/>
    </row>
    <row r="15" spans="1:10" s="21" customFormat="1" ht="29.25" customHeight="1" x14ac:dyDescent="0.35">
      <c r="A15" s="121" t="s">
        <v>151</v>
      </c>
      <c r="B15" s="122"/>
      <c r="C15" s="122"/>
      <c r="D15" s="122"/>
      <c r="E15" s="123"/>
      <c r="F15" s="14"/>
    </row>
    <row r="16" spans="1:10" s="21" customFormat="1" ht="29.25" customHeight="1" x14ac:dyDescent="0.35">
      <c r="A16" s="121" t="s">
        <v>152</v>
      </c>
      <c r="B16" s="122"/>
      <c r="C16" s="122"/>
      <c r="D16" s="122"/>
      <c r="E16" s="123"/>
      <c r="F16" s="14"/>
      <c r="J16" s="24"/>
    </row>
    <row r="17" spans="1:9" s="21" customFormat="1" ht="42" customHeight="1" x14ac:dyDescent="0.35">
      <c r="A17" s="121" t="s">
        <v>178</v>
      </c>
      <c r="B17" s="122"/>
      <c r="C17" s="122"/>
      <c r="D17" s="122"/>
      <c r="E17" s="123"/>
      <c r="F17" s="14"/>
    </row>
    <row r="18" spans="1:9" s="21" customFormat="1" ht="29.25" customHeight="1" x14ac:dyDescent="0.35">
      <c r="A18" s="121" t="s">
        <v>153</v>
      </c>
      <c r="B18" s="122"/>
      <c r="C18" s="122"/>
      <c r="D18" s="122"/>
      <c r="E18" s="123"/>
      <c r="F18" s="14"/>
    </row>
    <row r="19" spans="1:9" s="23" customFormat="1" ht="30" customHeight="1" x14ac:dyDescent="0.35">
      <c r="A19" s="12"/>
      <c r="B19" s="13"/>
      <c r="C19" s="13"/>
      <c r="D19" s="13"/>
      <c r="E19" s="13"/>
      <c r="F19" s="3"/>
      <c r="G19" s="3"/>
      <c r="H19" s="3"/>
      <c r="I19" s="3"/>
    </row>
    <row r="20" spans="1:9" s="21" customFormat="1" ht="26.5" customHeight="1" x14ac:dyDescent="0.35">
      <c r="B20" s="43" t="s">
        <v>183</v>
      </c>
      <c r="C20" s="40"/>
      <c r="D20" s="2"/>
      <c r="E20" s="2"/>
      <c r="F20" s="3"/>
      <c r="G20" s="3"/>
      <c r="H20" s="3"/>
      <c r="I20" s="3"/>
    </row>
    <row r="21" spans="1:9" ht="42" customHeight="1" x14ac:dyDescent="0.35">
      <c r="D21" s="81" t="s">
        <v>135</v>
      </c>
      <c r="E21" s="81"/>
      <c r="F21" s="3"/>
      <c r="G21" s="3"/>
      <c r="H21" s="3"/>
      <c r="I21" s="3"/>
    </row>
    <row r="22" spans="1:9" ht="60" customHeight="1" x14ac:dyDescent="0.35">
      <c r="B22" s="81" t="s">
        <v>139</v>
      </c>
      <c r="C22" s="81"/>
      <c r="D22" s="82"/>
      <c r="E22" s="82"/>
      <c r="F22" s="3"/>
      <c r="G22" s="3"/>
      <c r="H22" s="3"/>
      <c r="I22" s="3"/>
    </row>
    <row r="23" spans="1:9" ht="58.5" customHeight="1" x14ac:dyDescent="0.45">
      <c r="A23" s="124"/>
      <c r="B23" s="124"/>
      <c r="C23" s="124"/>
      <c r="D23" s="117"/>
      <c r="E23" s="117"/>
      <c r="F23" s="3"/>
      <c r="G23" s="3"/>
      <c r="H23" s="3"/>
      <c r="I23" s="3"/>
    </row>
    <row r="24" spans="1:9" ht="69" customHeight="1" x14ac:dyDescent="0.45">
      <c r="A24" s="5"/>
      <c r="B24" s="5"/>
      <c r="C24" s="5"/>
      <c r="D24" s="5"/>
      <c r="E24" s="5"/>
      <c r="F24" s="3"/>
      <c r="G24" s="3"/>
      <c r="H24" s="3"/>
      <c r="I24" s="3"/>
    </row>
    <row r="25" spans="1:9" ht="15.75" customHeight="1" x14ac:dyDescent="0.45">
      <c r="A25" s="5"/>
      <c r="B25" s="5"/>
      <c r="C25" s="5"/>
      <c r="D25" s="5"/>
      <c r="E25" s="5"/>
      <c r="F25" s="3"/>
      <c r="G25" s="3"/>
      <c r="H25" s="3"/>
      <c r="I25" s="3"/>
    </row>
    <row r="26" spans="1:9" ht="15.75" customHeight="1" x14ac:dyDescent="0.45">
      <c r="A26" s="5"/>
      <c r="B26" s="5"/>
      <c r="C26" s="5"/>
      <c r="D26" s="5"/>
      <c r="E26" s="5"/>
      <c r="F26" s="3"/>
      <c r="G26" s="3"/>
      <c r="H26" s="3"/>
      <c r="I26" s="3"/>
    </row>
    <row r="27" spans="1:9" ht="15" customHeight="1" x14ac:dyDescent="0.35">
      <c r="F27" s="3"/>
      <c r="G27" s="3"/>
      <c r="H27" s="3"/>
      <c r="I27" s="3"/>
    </row>
    <row r="28" spans="1:9" ht="15" customHeight="1" x14ac:dyDescent="0.35">
      <c r="F28" s="3"/>
      <c r="G28" s="3"/>
      <c r="H28" s="3"/>
      <c r="I28" s="3"/>
    </row>
    <row r="29" spans="1:9" ht="15" customHeight="1" x14ac:dyDescent="0.35">
      <c r="F29" s="3"/>
      <c r="G29" s="3"/>
      <c r="H29" s="3"/>
      <c r="I29" s="3"/>
    </row>
    <row r="30" spans="1:9" ht="15" customHeight="1" x14ac:dyDescent="0.35">
      <c r="F30" s="3"/>
      <c r="G30" s="3"/>
      <c r="H30" s="3"/>
      <c r="I30" s="3"/>
    </row>
    <row r="31" spans="1:9" ht="15" customHeight="1" x14ac:dyDescent="0.35">
      <c r="F31" s="3"/>
      <c r="G31" s="3"/>
      <c r="H31" s="3"/>
      <c r="I31" s="3"/>
    </row>
    <row r="32" spans="1:9" ht="15" customHeight="1" x14ac:dyDescent="0.35">
      <c r="F32" s="3"/>
      <c r="G32" s="3"/>
      <c r="H32" s="3"/>
      <c r="I32" s="3"/>
    </row>
    <row r="33" spans="6:9" ht="15" customHeight="1" x14ac:dyDescent="0.35">
      <c r="F33" s="3"/>
      <c r="G33" s="3"/>
      <c r="H33" s="3"/>
      <c r="I33" s="3"/>
    </row>
    <row r="34" spans="6:9" ht="15" customHeight="1" x14ac:dyDescent="0.35">
      <c r="F34" s="3"/>
      <c r="G34" s="3"/>
      <c r="H34" s="3"/>
      <c r="I34" s="3"/>
    </row>
    <row r="35" spans="6:9" ht="15" customHeight="1" x14ac:dyDescent="0.35">
      <c r="F35" s="3"/>
      <c r="G35" s="3"/>
      <c r="H35" s="3"/>
      <c r="I35" s="3"/>
    </row>
  </sheetData>
  <sheetProtection algorithmName="SHA-512" hashValue="o2LnOz0vMKzGvvWIPNw0hy+5gA3b1nsjAJ13y3l7RM6DxGr8+O9LRIHJZmeqVjsbgAhPREMJas2Vi37N3+VWTQ==" saltValue="lVyE8lFdrZ7yMoY7+bWAFQ==" spinCount="100000" sheet="1" formatColumns="0" formatRows="0"/>
  <mergeCells count="24">
    <mergeCell ref="B8:C8"/>
    <mergeCell ref="B9:C9"/>
    <mergeCell ref="A1:E1"/>
    <mergeCell ref="C2:E2"/>
    <mergeCell ref="A2:B2"/>
    <mergeCell ref="B4:C4"/>
    <mergeCell ref="B5:C5"/>
    <mergeCell ref="B6:C6"/>
    <mergeCell ref="A3:B3"/>
    <mergeCell ref="B7:C7"/>
    <mergeCell ref="B10:C10"/>
    <mergeCell ref="B11:C11"/>
    <mergeCell ref="D22:E22"/>
    <mergeCell ref="D23:E23"/>
    <mergeCell ref="A12:E12"/>
    <mergeCell ref="B22:C22"/>
    <mergeCell ref="A13:E13"/>
    <mergeCell ref="A14:E14"/>
    <mergeCell ref="A15:E15"/>
    <mergeCell ref="A16:E16"/>
    <mergeCell ref="A17:E17"/>
    <mergeCell ref="A18:E18"/>
    <mergeCell ref="D21:E21"/>
    <mergeCell ref="A23:C23"/>
  </mergeCells>
  <printOptions horizontalCentered="1" verticalCentered="1"/>
  <pageMargins left="0" right="0" top="0.74803149606299213" bottom="0.55118110236220474" header="0.39370078740157483" footer="0"/>
  <pageSetup paperSize="9" scale="85" orientation="portrait" r:id="rId1"/>
  <headerFooter>
    <oddHeader>&amp;R&amp;"-,Grassetto"&amp;14Modulo P4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A8" zoomScaleNormal="100" zoomScaleSheetLayoutView="90" workbookViewId="0">
      <selection activeCell="A13" sqref="A13"/>
    </sheetView>
  </sheetViews>
  <sheetFormatPr defaultColWidth="9.1796875" defaultRowHeight="14.5" x14ac:dyDescent="0.35"/>
  <cols>
    <col min="1" max="1" width="5.81640625" style="17" customWidth="1"/>
    <col min="2" max="2" width="26.54296875" style="17" customWidth="1"/>
    <col min="3" max="3" width="14.1796875" style="17" customWidth="1"/>
    <col min="4" max="4" width="17.1796875" style="17" customWidth="1"/>
    <col min="5" max="5" width="17.26953125" style="17" customWidth="1"/>
    <col min="6" max="16384" width="9.1796875" style="17"/>
  </cols>
  <sheetData>
    <row r="1" spans="1:5" ht="61.5" customHeight="1" thickBot="1" x14ac:dyDescent="0.4">
      <c r="A1" s="129" t="s">
        <v>129</v>
      </c>
      <c r="B1" s="129"/>
      <c r="C1" s="129"/>
      <c r="D1" s="129"/>
      <c r="E1" s="129"/>
    </row>
    <row r="2" spans="1:5" ht="30" customHeight="1" thickBot="1" x14ac:dyDescent="0.4">
      <c r="A2" s="91" t="s">
        <v>24</v>
      </c>
      <c r="B2" s="130"/>
      <c r="C2" s="131" t="s">
        <v>42</v>
      </c>
      <c r="D2" s="132"/>
      <c r="E2" s="133"/>
    </row>
    <row r="3" spans="1:5" ht="49.15" customHeight="1" x14ac:dyDescent="0.35">
      <c r="A3" s="111" t="s">
        <v>49</v>
      </c>
      <c r="B3" s="110"/>
      <c r="C3" s="46">
        <f>'Sezione A '!C7</f>
        <v>1.5404</v>
      </c>
      <c r="D3" s="68" t="str">
        <f>'Sezione A '!D7</f>
        <v>CAD - Dollari Canadesi</v>
      </c>
      <c r="E3" s="67" t="s">
        <v>37</v>
      </c>
    </row>
    <row r="4" spans="1:5" ht="30" customHeight="1" x14ac:dyDescent="0.35">
      <c r="A4" s="47" t="s">
        <v>1</v>
      </c>
      <c r="B4" s="126" t="s">
        <v>2</v>
      </c>
      <c r="C4" s="126"/>
      <c r="D4" s="48" t="s">
        <v>3</v>
      </c>
      <c r="E4" s="48" t="s">
        <v>4</v>
      </c>
    </row>
    <row r="5" spans="1:5" ht="51" customHeight="1" x14ac:dyDescent="0.35">
      <c r="A5" s="41">
        <v>16</v>
      </c>
      <c r="B5" s="74" t="s">
        <v>39</v>
      </c>
      <c r="C5" s="75"/>
      <c r="D5" s="1">
        <v>73062</v>
      </c>
      <c r="E5" s="18">
        <f>IF($C$3=0,0,D5/$C$3)</f>
        <v>47430.537522721374</v>
      </c>
    </row>
    <row r="6" spans="1:5" ht="45.75" customHeight="1" x14ac:dyDescent="0.35">
      <c r="A6" s="41">
        <v>17</v>
      </c>
      <c r="B6" s="74" t="s">
        <v>40</v>
      </c>
      <c r="C6" s="75"/>
      <c r="D6" s="1">
        <v>0</v>
      </c>
      <c r="E6" s="18">
        <f t="shared" ref="E6:E8" si="0">IF($C$3=0,0,D6/$C$3)</f>
        <v>0</v>
      </c>
    </row>
    <row r="7" spans="1:5" ht="54" customHeight="1" x14ac:dyDescent="0.35">
      <c r="A7" s="41">
        <v>18</v>
      </c>
      <c r="B7" s="74" t="s">
        <v>15</v>
      </c>
      <c r="C7" s="75"/>
      <c r="D7" s="1">
        <v>3000</v>
      </c>
      <c r="E7" s="18">
        <f t="shared" si="0"/>
        <v>1947.5460919241755</v>
      </c>
    </row>
    <row r="8" spans="1:5" ht="27.65" customHeight="1" x14ac:dyDescent="0.35">
      <c r="A8" s="42">
        <v>19</v>
      </c>
      <c r="B8" s="127" t="s">
        <v>14</v>
      </c>
      <c r="C8" s="128"/>
      <c r="D8" s="22">
        <f>SUM(D5:D7)</f>
        <v>76062</v>
      </c>
      <c r="E8" s="18">
        <f t="shared" si="0"/>
        <v>49378.083614645548</v>
      </c>
    </row>
    <row r="9" spans="1:5" s="23" customFormat="1" ht="30.75" customHeight="1" x14ac:dyDescent="0.35">
      <c r="A9" s="118" t="s">
        <v>107</v>
      </c>
      <c r="B9" s="119"/>
      <c r="C9" s="119"/>
      <c r="D9" s="119"/>
      <c r="E9" s="120"/>
    </row>
    <row r="10" spans="1:5" s="23" customFormat="1" ht="36" customHeight="1" x14ac:dyDescent="0.35">
      <c r="A10" s="121" t="s">
        <v>173</v>
      </c>
      <c r="B10" s="134"/>
      <c r="C10" s="134"/>
      <c r="D10" s="134"/>
      <c r="E10" s="135"/>
    </row>
    <row r="11" spans="1:5" s="23" customFormat="1" ht="31.5" customHeight="1" x14ac:dyDescent="0.35">
      <c r="A11" s="121" t="s">
        <v>154</v>
      </c>
      <c r="B11" s="134"/>
      <c r="C11" s="134"/>
      <c r="D11" s="134"/>
      <c r="E11" s="135"/>
    </row>
    <row r="12" spans="1:5" s="23" customFormat="1" ht="42" customHeight="1" x14ac:dyDescent="0.35">
      <c r="A12" s="121" t="s">
        <v>179</v>
      </c>
      <c r="B12" s="134"/>
      <c r="C12" s="134"/>
      <c r="D12" s="134"/>
      <c r="E12" s="135"/>
    </row>
    <row r="13" spans="1:5" s="23" customFormat="1" ht="28.5" customHeight="1" x14ac:dyDescent="0.35">
      <c r="A13" s="9"/>
      <c r="B13" s="9"/>
      <c r="C13" s="9"/>
      <c r="D13" s="9"/>
      <c r="E13" s="9"/>
    </row>
    <row r="14" spans="1:5" s="21" customFormat="1" ht="26.5" customHeight="1" x14ac:dyDescent="0.35">
      <c r="B14" s="43" t="s">
        <v>176</v>
      </c>
      <c r="C14" s="40"/>
      <c r="D14" s="2"/>
      <c r="E14" s="2"/>
    </row>
    <row r="15" spans="1:5" ht="42" customHeight="1" x14ac:dyDescent="0.35">
      <c r="D15" s="81" t="s">
        <v>135</v>
      </c>
      <c r="E15" s="81"/>
    </row>
    <row r="16" spans="1:5" ht="57" customHeight="1" x14ac:dyDescent="0.35">
      <c r="B16" s="81" t="s">
        <v>139</v>
      </c>
      <c r="C16" s="81"/>
      <c r="D16" s="82"/>
      <c r="E16" s="82"/>
    </row>
    <row r="17" spans="1:5" ht="58.5" customHeight="1" x14ac:dyDescent="0.45">
      <c r="A17" s="124"/>
      <c r="B17" s="124"/>
      <c r="C17" s="124"/>
      <c r="D17" s="117"/>
      <c r="E17" s="117"/>
    </row>
    <row r="18" spans="1:5" ht="69" customHeight="1" x14ac:dyDescent="0.45">
      <c r="A18" s="5"/>
      <c r="B18" s="5"/>
      <c r="C18" s="5"/>
      <c r="D18" s="5"/>
      <c r="E18" s="5"/>
    </row>
    <row r="19" spans="1:5" ht="15.75" customHeight="1" x14ac:dyDescent="0.45">
      <c r="A19" s="5"/>
      <c r="B19" s="5"/>
      <c r="C19" s="5"/>
      <c r="D19" s="5"/>
      <c r="E19" s="5"/>
    </row>
  </sheetData>
  <sheetProtection algorithmName="SHA-512" hashValue="aFX8PmfkeIMHBKsjTnTl0DxYogcsY/32qX0vXCLsk8R0QK2tURnBFUwN0hCTO0JAPvC7ktkW8c2lehbFVesSuA==" saltValue="LVMQe8JHORIGslnU61Tj+A==" spinCount="100000" sheet="1" formatColumns="0" formatRows="0"/>
  <mergeCells count="18">
    <mergeCell ref="D15:E15"/>
    <mergeCell ref="A17:C17"/>
    <mergeCell ref="A9:E9"/>
    <mergeCell ref="D16:E16"/>
    <mergeCell ref="D17:E17"/>
    <mergeCell ref="B16:C16"/>
    <mergeCell ref="A10:E10"/>
    <mergeCell ref="A11:E11"/>
    <mergeCell ref="A12:E12"/>
    <mergeCell ref="B6:C6"/>
    <mergeCell ref="B7:C7"/>
    <mergeCell ref="B8:C8"/>
    <mergeCell ref="A1:E1"/>
    <mergeCell ref="A2:B2"/>
    <mergeCell ref="C2:E2"/>
    <mergeCell ref="B4:C4"/>
    <mergeCell ref="B5:C5"/>
    <mergeCell ref="A3:B3"/>
  </mergeCells>
  <printOptions horizontalCentered="1" verticalCentered="1"/>
  <pageMargins left="0" right="0" top="0.74803149606299213" bottom="0.55118110236220474" header="0.39370078740157483" footer="0"/>
  <pageSetup paperSize="9" scale="85" orientation="portrait" r:id="rId1"/>
  <headerFooter>
    <oddHeader>&amp;R&amp;"-,Grassetto"&amp;14Modulo P4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zoomScaleNormal="100" zoomScaleSheetLayoutView="90" workbookViewId="0">
      <selection activeCell="B27" sqref="B27"/>
    </sheetView>
  </sheetViews>
  <sheetFormatPr defaultColWidth="9.1796875" defaultRowHeight="17" x14ac:dyDescent="0.35"/>
  <cols>
    <col min="1" max="1" width="7.1796875" style="17" customWidth="1"/>
    <col min="2" max="2" width="29" style="17" customWidth="1"/>
    <col min="3" max="3" width="15.54296875" style="17" customWidth="1"/>
    <col min="4" max="4" width="19.453125" style="17" customWidth="1"/>
    <col min="5" max="5" width="19.7265625" style="17" customWidth="1"/>
    <col min="6" max="7" width="9.1796875" style="3"/>
    <col min="8" max="8" width="21.1796875" style="3" customWidth="1"/>
    <col min="9" max="11" width="9.1796875" style="3"/>
    <col min="12" max="16384" width="9.1796875" style="17"/>
  </cols>
  <sheetData>
    <row r="1" spans="1:11" ht="73.5" customHeight="1" thickBot="1" x14ac:dyDescent="0.4">
      <c r="A1" s="125" t="s">
        <v>129</v>
      </c>
      <c r="B1" s="125"/>
      <c r="C1" s="125"/>
      <c r="D1" s="125"/>
      <c r="E1" s="125"/>
      <c r="F1" s="17"/>
      <c r="G1" s="17"/>
      <c r="H1" s="17"/>
      <c r="I1" s="17"/>
      <c r="J1" s="17"/>
      <c r="K1" s="17"/>
    </row>
    <row r="2" spans="1:11" ht="42.65" customHeight="1" thickBot="1" x14ac:dyDescent="0.4">
      <c r="A2" s="91" t="s">
        <v>25</v>
      </c>
      <c r="B2" s="92"/>
      <c r="C2" s="136" t="s">
        <v>53</v>
      </c>
      <c r="D2" s="137"/>
      <c r="E2" s="138"/>
    </row>
    <row r="3" spans="1:11" ht="50.25" customHeight="1" x14ac:dyDescent="0.35">
      <c r="A3" s="111" t="s">
        <v>49</v>
      </c>
      <c r="B3" s="110"/>
      <c r="C3" s="46">
        <f>'Sezione A '!C7</f>
        <v>1.5404</v>
      </c>
      <c r="D3" s="68" t="str">
        <f>'Sezione A '!D7</f>
        <v>CAD - Dollari Canadesi</v>
      </c>
      <c r="E3" s="67" t="s">
        <v>37</v>
      </c>
    </row>
    <row r="4" spans="1:11" ht="30" customHeight="1" x14ac:dyDescent="0.35">
      <c r="A4" s="47" t="s">
        <v>1</v>
      </c>
      <c r="B4" s="126" t="s">
        <v>2</v>
      </c>
      <c r="C4" s="126"/>
      <c r="D4" s="48" t="s">
        <v>3</v>
      </c>
      <c r="E4" s="48" t="s">
        <v>4</v>
      </c>
    </row>
    <row r="5" spans="1:11" ht="30" customHeight="1" x14ac:dyDescent="0.35">
      <c r="A5" s="41">
        <v>20</v>
      </c>
      <c r="B5" s="113" t="s">
        <v>32</v>
      </c>
      <c r="C5" s="114"/>
      <c r="D5" s="1">
        <v>3600</v>
      </c>
      <c r="E5" s="18">
        <f t="shared" ref="E5:E9" si="0">IF($C$3=0,0,D5/$C$3)</f>
        <v>2337.0553103090106</v>
      </c>
    </row>
    <row r="6" spans="1:11" ht="30.75" customHeight="1" x14ac:dyDescent="0.35">
      <c r="A6" s="41">
        <v>21</v>
      </c>
      <c r="B6" s="113" t="s">
        <v>16</v>
      </c>
      <c r="C6" s="114"/>
      <c r="D6" s="1">
        <v>200</v>
      </c>
      <c r="E6" s="18">
        <f t="shared" si="0"/>
        <v>129.83640612827838</v>
      </c>
    </row>
    <row r="7" spans="1:11" ht="28.5" customHeight="1" x14ac:dyDescent="0.35">
      <c r="A7" s="41">
        <v>22</v>
      </c>
      <c r="B7" s="113" t="s">
        <v>17</v>
      </c>
      <c r="C7" s="114"/>
      <c r="D7" s="1">
        <v>20</v>
      </c>
      <c r="E7" s="18">
        <f t="shared" si="0"/>
        <v>12.983640612827838</v>
      </c>
    </row>
    <row r="8" spans="1:11" ht="29.25" customHeight="1" x14ac:dyDescent="0.35">
      <c r="A8" s="41">
        <v>23</v>
      </c>
      <c r="B8" s="113" t="s">
        <v>18</v>
      </c>
      <c r="C8" s="114"/>
      <c r="D8" s="1">
        <v>0</v>
      </c>
      <c r="E8" s="18">
        <f t="shared" si="0"/>
        <v>0</v>
      </c>
    </row>
    <row r="9" spans="1:11" ht="51.75" customHeight="1" x14ac:dyDescent="0.35">
      <c r="A9" s="41">
        <v>24</v>
      </c>
      <c r="B9" s="113" t="s">
        <v>33</v>
      </c>
      <c r="C9" s="114"/>
      <c r="D9" s="1">
        <v>0</v>
      </c>
      <c r="E9" s="18">
        <f t="shared" si="0"/>
        <v>0</v>
      </c>
    </row>
    <row r="10" spans="1:11" ht="27.65" customHeight="1" x14ac:dyDescent="0.35">
      <c r="A10" s="42">
        <v>25</v>
      </c>
      <c r="B10" s="127" t="s">
        <v>22</v>
      </c>
      <c r="C10" s="128"/>
      <c r="D10" s="18">
        <f>SUM(D5:D9)</f>
        <v>3820</v>
      </c>
      <c r="E10" s="18">
        <f>SUM(E5:E9)</f>
        <v>2479.8753570501167</v>
      </c>
    </row>
    <row r="11" spans="1:11" ht="30" customHeight="1" x14ac:dyDescent="0.35">
      <c r="A11" s="41">
        <v>26</v>
      </c>
      <c r="B11" s="113" t="s">
        <v>26</v>
      </c>
      <c r="C11" s="114"/>
      <c r="D11" s="1">
        <v>2500</v>
      </c>
      <c r="E11" s="18">
        <f>IF($C$3=0,0,D11/$C$3)</f>
        <v>1622.9550766034797</v>
      </c>
    </row>
    <row r="12" spans="1:11" ht="30.75" customHeight="1" x14ac:dyDescent="0.35">
      <c r="A12" s="41">
        <v>27</v>
      </c>
      <c r="B12" s="113" t="s">
        <v>52</v>
      </c>
      <c r="C12" s="114"/>
      <c r="D12" s="1">
        <v>3200</v>
      </c>
      <c r="E12" s="18">
        <f t="shared" ref="E12:E14" si="1">IF($C$3=0,0,D12/$C$3)</f>
        <v>2077.3824980524541</v>
      </c>
    </row>
    <row r="13" spans="1:11" ht="28.5" customHeight="1" x14ac:dyDescent="0.35">
      <c r="A13" s="41">
        <v>28</v>
      </c>
      <c r="B13" s="113" t="s">
        <v>140</v>
      </c>
      <c r="C13" s="114"/>
      <c r="D13" s="1">
        <v>6000</v>
      </c>
      <c r="E13" s="18">
        <f t="shared" si="1"/>
        <v>3895.0921838483509</v>
      </c>
    </row>
    <row r="14" spans="1:11" ht="27.65" customHeight="1" x14ac:dyDescent="0.35">
      <c r="A14" s="42">
        <v>29</v>
      </c>
      <c r="B14" s="127" t="s">
        <v>22</v>
      </c>
      <c r="C14" s="128"/>
      <c r="D14" s="22">
        <f>SUM(D11:D13)</f>
        <v>11700</v>
      </c>
      <c r="E14" s="22">
        <f t="shared" si="1"/>
        <v>7595.429758504285</v>
      </c>
    </row>
    <row r="15" spans="1:11" ht="29.25" customHeight="1" x14ac:dyDescent="0.35">
      <c r="A15" s="42">
        <v>30</v>
      </c>
      <c r="B15" s="127" t="s">
        <v>123</v>
      </c>
      <c r="C15" s="128"/>
      <c r="D15" s="22">
        <f>D10+D14</f>
        <v>15520</v>
      </c>
      <c r="E15" s="22">
        <f>E10+E14</f>
        <v>10075.305115554402</v>
      </c>
    </row>
    <row r="16" spans="1:11" s="23" customFormat="1" ht="31.5" customHeight="1" x14ac:dyDescent="0.35">
      <c r="A16" s="118" t="s">
        <v>107</v>
      </c>
      <c r="B16" s="119"/>
      <c r="C16" s="119"/>
      <c r="D16" s="119"/>
      <c r="E16" s="120"/>
      <c r="F16" s="3"/>
      <c r="G16" s="3"/>
      <c r="H16" s="3"/>
      <c r="I16" s="3"/>
      <c r="J16" s="3"/>
      <c r="K16" s="3"/>
    </row>
    <row r="17" spans="1:11" s="23" customFormat="1" ht="31.5" customHeight="1" x14ac:dyDescent="0.35">
      <c r="A17" s="121" t="s">
        <v>158</v>
      </c>
      <c r="B17" s="134"/>
      <c r="C17" s="134"/>
      <c r="D17" s="134"/>
      <c r="E17" s="135"/>
      <c r="F17" s="3"/>
      <c r="G17" s="3"/>
      <c r="H17" s="3"/>
      <c r="I17" s="3"/>
      <c r="J17" s="3"/>
      <c r="K17" s="3"/>
    </row>
    <row r="18" spans="1:11" s="23" customFormat="1" ht="34.5" customHeight="1" x14ac:dyDescent="0.35">
      <c r="A18" s="121" t="s">
        <v>159</v>
      </c>
      <c r="B18" s="134"/>
      <c r="C18" s="134"/>
      <c r="D18" s="134"/>
      <c r="E18" s="135"/>
      <c r="F18" s="3"/>
      <c r="G18" s="3"/>
      <c r="H18" s="6"/>
      <c r="I18" s="3"/>
      <c r="J18" s="3"/>
      <c r="K18" s="3"/>
    </row>
    <row r="19" spans="1:11" s="23" customFormat="1" ht="30.75" customHeight="1" x14ac:dyDescent="0.35">
      <c r="A19" s="121" t="s">
        <v>170</v>
      </c>
      <c r="B19" s="134"/>
      <c r="C19" s="134"/>
      <c r="D19" s="134"/>
      <c r="E19" s="135"/>
      <c r="F19" s="3"/>
      <c r="G19" s="3"/>
      <c r="H19" s="3"/>
      <c r="I19" s="3"/>
      <c r="J19" s="3"/>
      <c r="K19" s="3"/>
    </row>
    <row r="20" spans="1:11" s="23" customFormat="1" ht="34.5" customHeight="1" x14ac:dyDescent="0.35">
      <c r="A20" s="121" t="s">
        <v>160</v>
      </c>
      <c r="B20" s="134"/>
      <c r="C20" s="134"/>
      <c r="D20" s="134"/>
      <c r="E20" s="135"/>
      <c r="F20" s="3"/>
      <c r="G20" s="3"/>
      <c r="H20" s="3"/>
      <c r="I20" s="3"/>
      <c r="J20" s="3"/>
      <c r="K20" s="3"/>
    </row>
    <row r="21" spans="1:11" s="23" customFormat="1" ht="30.75" customHeight="1" x14ac:dyDescent="0.35">
      <c r="A21" s="121" t="s">
        <v>171</v>
      </c>
      <c r="B21" s="134"/>
      <c r="C21" s="134"/>
      <c r="D21" s="134"/>
      <c r="E21" s="135"/>
      <c r="F21" s="3"/>
      <c r="G21" s="3"/>
      <c r="H21" s="3"/>
      <c r="I21" s="3"/>
      <c r="J21" s="3"/>
      <c r="K21" s="3"/>
    </row>
    <row r="22" spans="1:11" s="23" customFormat="1" ht="32.25" customHeight="1" x14ac:dyDescent="0.35">
      <c r="A22" s="121" t="s">
        <v>161</v>
      </c>
      <c r="B22" s="134"/>
      <c r="C22" s="134"/>
      <c r="D22" s="134"/>
      <c r="E22" s="135"/>
      <c r="F22" s="3"/>
      <c r="G22" s="3"/>
      <c r="H22" s="3"/>
      <c r="I22" s="3"/>
      <c r="J22" s="3"/>
      <c r="K22" s="3"/>
    </row>
    <row r="23" spans="1:11" s="23" customFormat="1" ht="27.75" customHeight="1" x14ac:dyDescent="0.35">
      <c r="A23" s="121" t="s">
        <v>162</v>
      </c>
      <c r="B23" s="134"/>
      <c r="C23" s="134"/>
      <c r="D23" s="134"/>
      <c r="E23" s="135"/>
      <c r="F23" s="3"/>
      <c r="G23" s="3"/>
      <c r="H23" s="3"/>
      <c r="I23" s="3"/>
      <c r="J23" s="3"/>
      <c r="K23" s="3"/>
    </row>
    <row r="24" spans="1:11" s="23" customFormat="1" ht="28.5" customHeight="1" x14ac:dyDescent="0.35">
      <c r="A24" s="121" t="s">
        <v>163</v>
      </c>
      <c r="B24" s="134"/>
      <c r="C24" s="134"/>
      <c r="D24" s="134"/>
      <c r="E24" s="135"/>
      <c r="F24" s="3"/>
      <c r="G24" s="3"/>
      <c r="H24" s="3"/>
      <c r="I24" s="3"/>
      <c r="J24" s="3"/>
      <c r="K24" s="3"/>
    </row>
    <row r="25" spans="1:11" s="23" customFormat="1" ht="35.25" customHeight="1" x14ac:dyDescent="0.35">
      <c r="A25" s="10"/>
      <c r="B25" s="11"/>
      <c r="C25" s="11"/>
      <c r="D25" s="11"/>
      <c r="E25" s="11"/>
      <c r="F25" s="3"/>
      <c r="G25" s="3"/>
      <c r="H25" s="3"/>
      <c r="I25" s="3"/>
      <c r="J25" s="3"/>
      <c r="K25" s="3"/>
    </row>
    <row r="26" spans="1:11" s="21" customFormat="1" ht="26.5" customHeight="1" x14ac:dyDescent="0.35">
      <c r="B26" s="43" t="s">
        <v>176</v>
      </c>
      <c r="C26" s="40"/>
      <c r="D26" s="2"/>
      <c r="E26" s="2"/>
      <c r="F26" s="3"/>
      <c r="G26" s="3"/>
      <c r="H26" s="3"/>
      <c r="I26" s="3"/>
      <c r="J26" s="3"/>
      <c r="K26" s="3"/>
    </row>
    <row r="27" spans="1:11" ht="44.25" customHeight="1" x14ac:dyDescent="0.35">
      <c r="D27" s="81" t="s">
        <v>135</v>
      </c>
      <c r="E27" s="81"/>
    </row>
    <row r="28" spans="1:11" ht="55.15" customHeight="1" x14ac:dyDescent="0.35">
      <c r="A28" s="81" t="s">
        <v>141</v>
      </c>
      <c r="B28" s="81"/>
      <c r="C28" s="81"/>
      <c r="D28" s="82"/>
      <c r="E28" s="82"/>
    </row>
    <row r="29" spans="1:11" ht="58.5" customHeight="1" x14ac:dyDescent="0.45">
      <c r="D29" s="117"/>
      <c r="E29" s="117"/>
    </row>
    <row r="30" spans="1:11" ht="69" customHeight="1" x14ac:dyDescent="0.45">
      <c r="A30" s="5"/>
      <c r="B30" s="5"/>
      <c r="C30" s="5"/>
      <c r="D30" s="5"/>
      <c r="E30" s="5"/>
    </row>
    <row r="31" spans="1:11" ht="15.75" customHeight="1" x14ac:dyDescent="0.45">
      <c r="A31" s="5"/>
      <c r="B31" s="5"/>
      <c r="C31" s="5"/>
      <c r="D31" s="5"/>
      <c r="E31" s="5"/>
    </row>
    <row r="32" spans="1:11" ht="15.75" customHeight="1" x14ac:dyDescent="0.45">
      <c r="A32" s="5"/>
      <c r="B32" s="5"/>
      <c r="C32" s="5"/>
      <c r="D32" s="5"/>
      <c r="E32" s="5"/>
    </row>
    <row r="33" ht="15" customHeight="1" x14ac:dyDescent="0.35"/>
    <row r="34" ht="15" customHeight="1" x14ac:dyDescent="0.35"/>
    <row r="35" ht="15" customHeight="1" x14ac:dyDescent="0.35"/>
    <row r="36" ht="15" customHeight="1" x14ac:dyDescent="0.35"/>
    <row r="37" ht="15" customHeight="1" x14ac:dyDescent="0.35"/>
    <row r="38" ht="15" customHeight="1" x14ac:dyDescent="0.35"/>
    <row r="39" ht="15" customHeight="1" x14ac:dyDescent="0.35"/>
    <row r="40" ht="15" customHeight="1" x14ac:dyDescent="0.35"/>
    <row r="41" ht="15" customHeight="1" x14ac:dyDescent="0.35"/>
  </sheetData>
  <sheetProtection algorithmName="SHA-512" hashValue="hptoiavoV6pBz4k7hmZ4s4rQtiT7hgR7jIwVXkiOXL5mZSDpRhgUXSQFQpYjRRbk9H3dfSOfbxPgx+e6MVmCPQ==" saltValue="wcz+IK/gXdSXe1vKzDmHCA==" spinCount="100000" sheet="1" formatColumns="0" formatRows="0"/>
  <mergeCells count="29">
    <mergeCell ref="D29:E29"/>
    <mergeCell ref="D27:E27"/>
    <mergeCell ref="A28:C28"/>
    <mergeCell ref="A18:E18"/>
    <mergeCell ref="A19:E19"/>
    <mergeCell ref="A20:E20"/>
    <mergeCell ref="A21:E21"/>
    <mergeCell ref="A22:E22"/>
    <mergeCell ref="B13:C13"/>
    <mergeCell ref="B15:C15"/>
    <mergeCell ref="B10:C10"/>
    <mergeCell ref="A17:E17"/>
    <mergeCell ref="D28:E28"/>
    <mergeCell ref="A23:E23"/>
    <mergeCell ref="A24:E24"/>
    <mergeCell ref="A16:E16"/>
    <mergeCell ref="B14:C14"/>
    <mergeCell ref="B11:C11"/>
    <mergeCell ref="B12:C12"/>
    <mergeCell ref="A3:B3"/>
    <mergeCell ref="A1:E1"/>
    <mergeCell ref="B8:C8"/>
    <mergeCell ref="B9:C9"/>
    <mergeCell ref="A2:B2"/>
    <mergeCell ref="C2:E2"/>
    <mergeCell ref="B4:C4"/>
    <mergeCell ref="B6:C6"/>
    <mergeCell ref="B5:C5"/>
    <mergeCell ref="B7:C7"/>
  </mergeCells>
  <printOptions horizontalCentered="1" verticalCentered="1"/>
  <pageMargins left="0" right="0" top="0.74803149606299213" bottom="0.55118110236220474" header="0.39370078740157483" footer="0"/>
  <pageSetup paperSize="9" scale="70" orientation="portrait" r:id="rId1"/>
  <headerFooter>
    <oddHeader>&amp;R&amp;"-,Grassetto"&amp;14Modulo P4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Normal="100" zoomScaleSheetLayoutView="90" workbookViewId="0">
      <selection activeCell="B15" sqref="B15"/>
    </sheetView>
  </sheetViews>
  <sheetFormatPr defaultColWidth="9.1796875" defaultRowHeight="14.5" x14ac:dyDescent="0.35"/>
  <cols>
    <col min="1" max="1" width="6.1796875" style="17" customWidth="1"/>
    <col min="2" max="2" width="25.54296875" style="17" customWidth="1"/>
    <col min="3" max="3" width="18" style="17" customWidth="1"/>
    <col min="4" max="4" width="18.26953125" style="17" customWidth="1"/>
    <col min="5" max="5" width="18.54296875" style="17" customWidth="1"/>
    <col min="6" max="16384" width="9.1796875" style="17"/>
  </cols>
  <sheetData>
    <row r="1" spans="1:5" ht="80.5" customHeight="1" x14ac:dyDescent="0.35">
      <c r="A1" s="129" t="s">
        <v>129</v>
      </c>
      <c r="B1" s="129"/>
      <c r="C1" s="129"/>
      <c r="D1" s="129"/>
      <c r="E1" s="129"/>
    </row>
    <row r="2" spans="1:5" ht="41.25" customHeight="1" x14ac:dyDescent="0.35">
      <c r="A2" s="118" t="s">
        <v>27</v>
      </c>
      <c r="B2" s="120"/>
      <c r="C2" s="139" t="s">
        <v>41</v>
      </c>
      <c r="D2" s="140"/>
      <c r="E2" s="141"/>
    </row>
    <row r="3" spans="1:5" ht="47.5" customHeight="1" x14ac:dyDescent="0.35">
      <c r="A3" s="111" t="s">
        <v>49</v>
      </c>
      <c r="B3" s="110"/>
      <c r="C3" s="46">
        <f>'Sezione A '!C7</f>
        <v>1.5404</v>
      </c>
      <c r="D3" s="68" t="str">
        <f>'Sezione A '!D7</f>
        <v>CAD - Dollari Canadesi</v>
      </c>
      <c r="E3" s="67" t="s">
        <v>37</v>
      </c>
    </row>
    <row r="4" spans="1:5" ht="30" customHeight="1" x14ac:dyDescent="0.35">
      <c r="A4" s="47" t="s">
        <v>1</v>
      </c>
      <c r="B4" s="126" t="s">
        <v>2</v>
      </c>
      <c r="C4" s="126"/>
      <c r="D4" s="48" t="s">
        <v>3</v>
      </c>
      <c r="E4" s="48" t="s">
        <v>4</v>
      </c>
    </row>
    <row r="5" spans="1:5" ht="49.5" customHeight="1" x14ac:dyDescent="0.35">
      <c r="A5" s="41">
        <v>31</v>
      </c>
      <c r="B5" s="74" t="s">
        <v>46</v>
      </c>
      <c r="C5" s="75"/>
      <c r="D5" s="1">
        <v>550</v>
      </c>
      <c r="E5" s="18">
        <f>IF($C$3=0,0,D5/$C$3)</f>
        <v>357.05011685276554</v>
      </c>
    </row>
    <row r="6" spans="1:5" ht="81.650000000000006" customHeight="1" x14ac:dyDescent="0.35">
      <c r="A6" s="41">
        <v>32</v>
      </c>
      <c r="B6" s="74" t="s">
        <v>47</v>
      </c>
      <c r="C6" s="75"/>
      <c r="D6" s="1">
        <v>1000</v>
      </c>
      <c r="E6" s="18">
        <f>IF($C$3=0,0,D6/$C$3)</f>
        <v>649.18203064139186</v>
      </c>
    </row>
    <row r="7" spans="1:5" ht="62.5" customHeight="1" x14ac:dyDescent="0.35">
      <c r="A7" s="41">
        <v>33</v>
      </c>
      <c r="B7" s="74" t="s">
        <v>48</v>
      </c>
      <c r="C7" s="75"/>
      <c r="D7" s="1">
        <v>500</v>
      </c>
      <c r="E7" s="18">
        <f>IF($C$3=0,0,D7/$C$3)</f>
        <v>324.59101532069593</v>
      </c>
    </row>
    <row r="8" spans="1:5" ht="29.25" customHeight="1" x14ac:dyDescent="0.35">
      <c r="A8" s="49">
        <v>34</v>
      </c>
      <c r="B8" s="115" t="s">
        <v>28</v>
      </c>
      <c r="C8" s="116"/>
      <c r="D8" s="22">
        <f>D5+D6+D7</f>
        <v>2050</v>
      </c>
      <c r="E8" s="22">
        <f>E5+E6+E7</f>
        <v>1330.8231628148533</v>
      </c>
    </row>
    <row r="9" spans="1:5" s="23" customFormat="1" ht="33" customHeight="1" x14ac:dyDescent="0.35">
      <c r="A9" s="118" t="s">
        <v>107</v>
      </c>
      <c r="B9" s="119"/>
      <c r="C9" s="119"/>
      <c r="D9" s="119"/>
      <c r="E9" s="120"/>
    </row>
    <row r="10" spans="1:5" s="21" customFormat="1" ht="29.25" customHeight="1" x14ac:dyDescent="0.35">
      <c r="A10" s="121" t="s">
        <v>172</v>
      </c>
      <c r="B10" s="134"/>
      <c r="C10" s="134"/>
      <c r="D10" s="134"/>
      <c r="E10" s="135"/>
    </row>
    <row r="11" spans="1:5" s="23" customFormat="1" ht="31.15" customHeight="1" x14ac:dyDescent="0.35">
      <c r="A11" s="121" t="s">
        <v>164</v>
      </c>
      <c r="B11" s="134"/>
      <c r="C11" s="134"/>
      <c r="D11" s="134"/>
      <c r="E11" s="135"/>
    </row>
    <row r="12" spans="1:5" s="23" customFormat="1" ht="34.5" customHeight="1" x14ac:dyDescent="0.35">
      <c r="A12" s="121" t="s">
        <v>165</v>
      </c>
      <c r="B12" s="134"/>
      <c r="C12" s="134"/>
      <c r="D12" s="134"/>
      <c r="E12" s="135"/>
    </row>
    <row r="13" spans="1:5" s="23" customFormat="1" ht="34.5" customHeight="1" x14ac:dyDescent="0.35">
      <c r="A13" s="8"/>
      <c r="B13" s="8"/>
      <c r="C13" s="8"/>
      <c r="D13" s="8"/>
      <c r="E13" s="8"/>
    </row>
    <row r="14" spans="1:5" s="21" customFormat="1" ht="26.5" customHeight="1" x14ac:dyDescent="0.35">
      <c r="B14" s="43" t="s">
        <v>175</v>
      </c>
      <c r="C14" s="40"/>
      <c r="D14" s="2"/>
      <c r="E14" s="2"/>
    </row>
    <row r="15" spans="1:5" ht="34.5" customHeight="1" x14ac:dyDescent="0.35">
      <c r="D15" s="81" t="s">
        <v>135</v>
      </c>
      <c r="E15" s="81"/>
    </row>
    <row r="16" spans="1:5" ht="58.15" customHeight="1" x14ac:dyDescent="0.35">
      <c r="B16" s="81" t="s">
        <v>142</v>
      </c>
      <c r="C16" s="81"/>
      <c r="D16" s="82"/>
      <c r="E16" s="82"/>
    </row>
    <row r="17" spans="1:5" ht="58.5" customHeight="1" x14ac:dyDescent="0.45">
      <c r="A17" s="124"/>
      <c r="B17" s="124"/>
      <c r="C17" s="124"/>
      <c r="D17" s="5"/>
      <c r="E17" s="5"/>
    </row>
    <row r="18" spans="1:5" ht="69" customHeight="1" x14ac:dyDescent="0.45">
      <c r="A18" s="5"/>
      <c r="B18" s="5"/>
      <c r="C18" s="5"/>
      <c r="D18" s="5"/>
      <c r="E18" s="5"/>
    </row>
    <row r="19" spans="1:5" ht="15.75" customHeight="1" x14ac:dyDescent="0.45">
      <c r="A19" s="5"/>
      <c r="B19" s="5"/>
      <c r="C19" s="5"/>
      <c r="D19" s="5"/>
      <c r="E19" s="5"/>
    </row>
    <row r="20" spans="1:5" ht="15.75" customHeight="1" x14ac:dyDescent="0.45">
      <c r="A20" s="5"/>
      <c r="B20" s="5"/>
      <c r="C20" s="5"/>
      <c r="D20" s="5"/>
      <c r="E20" s="5"/>
    </row>
    <row r="21" spans="1:5" ht="15" customHeight="1" x14ac:dyDescent="0.35"/>
    <row r="22" spans="1:5" ht="15" customHeight="1" x14ac:dyDescent="0.35"/>
    <row r="23" spans="1:5" ht="15" customHeight="1" x14ac:dyDescent="0.35"/>
    <row r="24" spans="1:5" ht="15" customHeight="1" x14ac:dyDescent="0.35"/>
    <row r="25" spans="1:5" ht="15" customHeight="1" x14ac:dyDescent="0.35"/>
    <row r="26" spans="1:5" ht="15" customHeight="1" x14ac:dyDescent="0.35"/>
    <row r="27" spans="1:5" ht="15" customHeight="1" x14ac:dyDescent="0.35"/>
    <row r="28" spans="1:5" ht="15" customHeight="1" x14ac:dyDescent="0.35"/>
    <row r="29" spans="1:5" ht="15" customHeight="1" x14ac:dyDescent="0.35"/>
  </sheetData>
  <sheetProtection algorithmName="SHA-512" hashValue="I/z7ACTQbxe9uVdaunl0UkuH29mi5AzuEtVhTHypehE6mGOp66SzRbSbFdubo+keugMrFO2Qn+D1I+x54DfOUA==" saltValue="0tOd/F+7hHSFH/SfoFi/Yw==" spinCount="100000" sheet="1" formatColumns="0" formatRows="0"/>
  <mergeCells count="17">
    <mergeCell ref="B5:C5"/>
    <mergeCell ref="B6:C6"/>
    <mergeCell ref="A17:C17"/>
    <mergeCell ref="D15:E15"/>
    <mergeCell ref="A9:E9"/>
    <mergeCell ref="B8:C8"/>
    <mergeCell ref="B7:C7"/>
    <mergeCell ref="D16:E16"/>
    <mergeCell ref="B16:C16"/>
    <mergeCell ref="A10:E10"/>
    <mergeCell ref="A11:E11"/>
    <mergeCell ref="A12:E12"/>
    <mergeCell ref="A1:E1"/>
    <mergeCell ref="A2:B2"/>
    <mergeCell ref="C2:E2"/>
    <mergeCell ref="B4:C4"/>
    <mergeCell ref="A3:B3"/>
  </mergeCells>
  <printOptions horizontalCentered="1" verticalCentered="1"/>
  <pageMargins left="0" right="0" top="0.15748031496062992" bottom="0.55118110236220474" header="0.39370078740157483" footer="0"/>
  <pageSetup paperSize="9" orientation="portrait" r:id="rId1"/>
  <headerFooter>
    <oddHeader>&amp;R&amp;"-,Grassetto"Modulo P4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zoomScaleSheetLayoutView="90" workbookViewId="0">
      <selection sqref="A1:F1"/>
    </sheetView>
  </sheetViews>
  <sheetFormatPr defaultColWidth="9.1796875" defaultRowHeight="17" x14ac:dyDescent="0.35"/>
  <cols>
    <col min="1" max="1" width="6.1796875" style="17" customWidth="1"/>
    <col min="2" max="2" width="23.7265625" style="17" customWidth="1"/>
    <col min="3" max="3" width="20.26953125" style="17" customWidth="1"/>
    <col min="4" max="4" width="17.1796875" style="17" customWidth="1"/>
    <col min="5" max="5" width="19.453125" style="17" customWidth="1"/>
    <col min="6" max="6" width="13" style="17" customWidth="1"/>
    <col min="7" max="8" width="9.1796875" style="4"/>
    <col min="9" max="9" width="21.1796875" style="4" customWidth="1"/>
    <col min="10" max="12" width="9.1796875" style="4"/>
    <col min="13" max="16384" width="9.1796875" style="17"/>
  </cols>
  <sheetData>
    <row r="1" spans="1:12" ht="63.65" customHeight="1" x14ac:dyDescent="0.35">
      <c r="A1" s="129" t="s">
        <v>129</v>
      </c>
      <c r="B1" s="129"/>
      <c r="C1" s="129"/>
      <c r="D1" s="129"/>
      <c r="E1" s="129"/>
      <c r="F1" s="129"/>
      <c r="G1" s="17"/>
      <c r="H1" s="17"/>
      <c r="I1" s="17"/>
      <c r="J1" s="17"/>
      <c r="K1" s="17"/>
      <c r="L1" s="17"/>
    </row>
    <row r="2" spans="1:12" ht="35.25" customHeight="1" x14ac:dyDescent="0.35">
      <c r="A2" s="118" t="s">
        <v>29</v>
      </c>
      <c r="B2" s="120"/>
      <c r="C2" s="140" t="s">
        <v>30</v>
      </c>
      <c r="D2" s="140"/>
      <c r="E2" s="140"/>
      <c r="F2" s="141"/>
      <c r="G2" s="3"/>
      <c r="H2" s="3"/>
      <c r="I2" s="3"/>
      <c r="J2" s="3"/>
      <c r="K2" s="3"/>
      <c r="L2" s="3"/>
    </row>
    <row r="3" spans="1:12" ht="50.5" customHeight="1" x14ac:dyDescent="0.35">
      <c r="A3" s="111" t="s">
        <v>106</v>
      </c>
      <c r="B3" s="110"/>
      <c r="C3" s="46">
        <f>'Sezione A '!C7</f>
        <v>1.5404</v>
      </c>
      <c r="D3" s="68" t="str">
        <f>'Sezione A '!D7</f>
        <v>CAD - Dollari Canadesi</v>
      </c>
      <c r="E3" s="142" t="s">
        <v>37</v>
      </c>
      <c r="F3" s="110"/>
      <c r="G3" s="3"/>
      <c r="H3" s="3"/>
      <c r="I3" s="3"/>
      <c r="J3" s="3"/>
      <c r="K3" s="3"/>
      <c r="L3" s="3"/>
    </row>
    <row r="4" spans="1:12" ht="43.5" customHeight="1" x14ac:dyDescent="0.35">
      <c r="A4" s="47" t="s">
        <v>1</v>
      </c>
      <c r="B4" s="126" t="s">
        <v>2</v>
      </c>
      <c r="C4" s="126"/>
      <c r="D4" s="48" t="s">
        <v>3</v>
      </c>
      <c r="E4" s="48" t="s">
        <v>4</v>
      </c>
      <c r="F4" s="54" t="s">
        <v>119</v>
      </c>
      <c r="G4" s="3"/>
      <c r="H4" s="3"/>
      <c r="I4" s="3"/>
      <c r="J4" s="3"/>
      <c r="K4" s="3"/>
      <c r="L4" s="3"/>
    </row>
    <row r="5" spans="1:12" ht="33.75" customHeight="1" x14ac:dyDescent="0.35">
      <c r="A5" s="41">
        <v>35</v>
      </c>
      <c r="B5" s="74" t="s">
        <v>124</v>
      </c>
      <c r="C5" s="75"/>
      <c r="D5" s="26">
        <f>'Sezione A '!$D$14</f>
        <v>31400</v>
      </c>
      <c r="E5" s="26">
        <f>'Sezione A '!$E$14</f>
        <v>20384.315762139704</v>
      </c>
      <c r="F5" s="15"/>
      <c r="G5" s="3"/>
      <c r="H5" s="3"/>
      <c r="I5" s="3"/>
      <c r="J5" s="3"/>
      <c r="K5" s="3"/>
      <c r="L5" s="3"/>
    </row>
    <row r="6" spans="1:12" ht="44.25" customHeight="1" x14ac:dyDescent="0.35">
      <c r="A6" s="50">
        <v>36</v>
      </c>
      <c r="B6" s="113" t="s">
        <v>45</v>
      </c>
      <c r="C6" s="114"/>
      <c r="D6" s="26">
        <f>'Sezione A '!$D$15</f>
        <v>111164.9</v>
      </c>
      <c r="E6" s="26">
        <f>'Sezione A '!$E$15</f>
        <v>72166.255518047255</v>
      </c>
      <c r="F6" s="15"/>
      <c r="G6" s="3"/>
      <c r="H6" s="3"/>
      <c r="I6" s="3"/>
      <c r="J6" s="3"/>
      <c r="K6" s="3"/>
      <c r="L6" s="3"/>
    </row>
    <row r="7" spans="1:12" ht="44.25" customHeight="1" x14ac:dyDescent="0.35">
      <c r="A7" s="50">
        <v>37</v>
      </c>
      <c r="B7" s="76" t="s">
        <v>125</v>
      </c>
      <c r="C7" s="77"/>
      <c r="D7" s="29">
        <f>SUM(D5:D6)</f>
        <v>142564.9</v>
      </c>
      <c r="E7" s="29">
        <f>SUM(E5:E6)</f>
        <v>92550.571280186967</v>
      </c>
      <c r="F7" s="15"/>
      <c r="G7" s="3"/>
      <c r="H7" s="3"/>
      <c r="I7" s="3"/>
      <c r="J7" s="3"/>
      <c r="K7" s="3"/>
      <c r="L7" s="3"/>
    </row>
    <row r="8" spans="1:12" ht="43.15" customHeight="1" x14ac:dyDescent="0.35">
      <c r="A8" s="41">
        <v>38</v>
      </c>
      <c r="B8" s="113" t="s">
        <v>108</v>
      </c>
      <c r="C8" s="114"/>
      <c r="D8" s="26">
        <f>'Sezione B'!D11</f>
        <v>48932.9</v>
      </c>
      <c r="E8" s="26">
        <f>'Sezione B'!E11</f>
        <v>31766.359387172164</v>
      </c>
      <c r="F8" s="15"/>
      <c r="G8" s="3"/>
      <c r="H8" s="3"/>
      <c r="I8" s="3"/>
      <c r="J8" s="3"/>
      <c r="K8" s="3"/>
      <c r="L8" s="3"/>
    </row>
    <row r="9" spans="1:12" ht="45.75" customHeight="1" x14ac:dyDescent="0.35">
      <c r="A9" s="41">
        <v>39</v>
      </c>
      <c r="B9" s="113" t="s">
        <v>126</v>
      </c>
      <c r="C9" s="114"/>
      <c r="D9" s="26">
        <f>'Sezione C'!D8</f>
        <v>76062</v>
      </c>
      <c r="E9" s="26">
        <f>'Sezione C'!E8</f>
        <v>49378.083614645548</v>
      </c>
      <c r="F9" s="15"/>
      <c r="G9" s="3"/>
      <c r="H9" s="3"/>
      <c r="I9" s="3"/>
      <c r="J9" s="3"/>
      <c r="K9" s="3"/>
      <c r="L9" s="3"/>
    </row>
    <row r="10" spans="1:12" ht="41.25" customHeight="1" x14ac:dyDescent="0.35">
      <c r="A10" s="41">
        <v>40</v>
      </c>
      <c r="B10" s="113" t="s">
        <v>127</v>
      </c>
      <c r="C10" s="114"/>
      <c r="D10" s="26">
        <f>'Sezione D'!D15</f>
        <v>15520</v>
      </c>
      <c r="E10" s="26">
        <f>'Sezione D'!E15</f>
        <v>10075.305115554402</v>
      </c>
      <c r="F10" s="27">
        <f>IF(E10=0,0,E10/$E$12)</f>
        <v>0.10886270042626202</v>
      </c>
      <c r="G10" s="3"/>
      <c r="H10" s="3"/>
      <c r="I10" s="3"/>
      <c r="J10" s="3"/>
      <c r="K10" s="3"/>
      <c r="L10" s="3"/>
    </row>
    <row r="11" spans="1:12" ht="41.25" customHeight="1" x14ac:dyDescent="0.35">
      <c r="A11" s="41">
        <v>41</v>
      </c>
      <c r="B11" s="113" t="s">
        <v>128</v>
      </c>
      <c r="C11" s="114"/>
      <c r="D11" s="26">
        <f>'Sezione E'!D8</f>
        <v>2050</v>
      </c>
      <c r="E11" s="26">
        <f>'Sezione E'!E8</f>
        <v>1330.8231628148533</v>
      </c>
      <c r="F11" s="27">
        <f>IF(E11=0,0,E11/$E$12)</f>
        <v>1.4379415971252392E-2</v>
      </c>
      <c r="G11" s="3"/>
      <c r="H11" s="3"/>
      <c r="I11" s="3"/>
      <c r="J11" s="3"/>
      <c r="K11" s="3"/>
      <c r="L11" s="3"/>
    </row>
    <row r="12" spans="1:12" ht="27.65" customHeight="1" x14ac:dyDescent="0.35">
      <c r="A12" s="41">
        <v>42</v>
      </c>
      <c r="B12" s="76" t="s">
        <v>31</v>
      </c>
      <c r="C12" s="77"/>
      <c r="D12" s="29">
        <f>SUM(D8:D11)</f>
        <v>142564.9</v>
      </c>
      <c r="E12" s="29">
        <f>SUM(E8:E11)</f>
        <v>92550.571280186952</v>
      </c>
      <c r="F12" s="15"/>
      <c r="G12" s="3"/>
      <c r="H12" s="70"/>
      <c r="I12" s="3"/>
      <c r="J12" s="3"/>
      <c r="K12" s="3"/>
      <c r="L12" s="3"/>
    </row>
    <row r="13" spans="1:12" s="21" customFormat="1" ht="21" customHeight="1" x14ac:dyDescent="0.35">
      <c r="A13" s="2"/>
      <c r="B13" s="2"/>
      <c r="C13" s="2"/>
      <c r="D13" s="2"/>
      <c r="E13" s="2"/>
      <c r="F13" s="2"/>
      <c r="G13" s="3"/>
      <c r="H13" s="3"/>
      <c r="I13" s="3"/>
      <c r="J13" s="3"/>
      <c r="K13" s="3"/>
    </row>
    <row r="14" spans="1:12" s="21" customFormat="1" ht="26.5" customHeight="1" x14ac:dyDescent="0.35">
      <c r="B14" s="43" t="s">
        <v>182</v>
      </c>
      <c r="C14" s="40"/>
      <c r="D14" s="2"/>
      <c r="E14" s="2"/>
      <c r="F14" s="2"/>
      <c r="G14" s="3"/>
      <c r="H14" s="3"/>
      <c r="I14" s="3"/>
      <c r="J14" s="3"/>
      <c r="K14" s="3"/>
      <c r="L14" s="3"/>
    </row>
    <row r="15" spans="1:12" ht="46.5" customHeight="1" x14ac:dyDescent="0.35">
      <c r="D15" s="81" t="s">
        <v>135</v>
      </c>
      <c r="E15" s="81"/>
      <c r="F15" s="81"/>
      <c r="G15" s="3"/>
      <c r="H15" s="3"/>
      <c r="I15" s="3"/>
      <c r="J15" s="3"/>
      <c r="K15" s="3"/>
      <c r="L15" s="3"/>
    </row>
    <row r="16" spans="1:12" ht="55.9" customHeight="1" x14ac:dyDescent="0.35">
      <c r="B16" s="81" t="s">
        <v>143</v>
      </c>
      <c r="C16" s="81"/>
      <c r="D16" s="82"/>
      <c r="E16" s="82"/>
      <c r="F16" s="82"/>
      <c r="G16" s="3"/>
      <c r="H16" s="3"/>
      <c r="I16" s="3"/>
      <c r="J16" s="3"/>
      <c r="K16" s="3"/>
      <c r="L16" s="3"/>
    </row>
    <row r="17" spans="1:12" ht="58.5" customHeight="1" x14ac:dyDescent="0.45">
      <c r="A17" s="124"/>
      <c r="B17" s="124"/>
      <c r="C17" s="124"/>
      <c r="D17" s="117"/>
      <c r="E17" s="117"/>
      <c r="F17" s="117"/>
      <c r="G17" s="3"/>
      <c r="H17" s="3"/>
      <c r="I17" s="3"/>
      <c r="J17" s="3"/>
      <c r="K17" s="3"/>
      <c r="L17" s="3"/>
    </row>
    <row r="18" spans="1:12" ht="69" customHeight="1" x14ac:dyDescent="0.45">
      <c r="A18" s="5"/>
      <c r="B18" s="5"/>
      <c r="C18" s="5"/>
      <c r="D18" s="5"/>
      <c r="E18" s="5"/>
      <c r="F18" s="5"/>
      <c r="G18" s="3"/>
      <c r="H18" s="3"/>
      <c r="I18" s="3"/>
      <c r="J18" s="3"/>
      <c r="K18" s="3"/>
      <c r="L18" s="3"/>
    </row>
    <row r="19" spans="1:12" ht="15.75" customHeight="1" x14ac:dyDescent="0.45">
      <c r="A19" s="5"/>
      <c r="B19" s="5"/>
      <c r="C19" s="5"/>
      <c r="D19" s="5"/>
      <c r="E19" s="5"/>
      <c r="F19" s="5"/>
      <c r="G19" s="3"/>
      <c r="H19" s="3"/>
      <c r="I19" s="3"/>
      <c r="J19" s="3"/>
      <c r="K19" s="3"/>
      <c r="L19" s="3"/>
    </row>
    <row r="20" spans="1:12" ht="15.75" customHeight="1" x14ac:dyDescent="0.45">
      <c r="A20" s="5"/>
      <c r="B20" s="5"/>
      <c r="C20" s="5"/>
      <c r="D20" s="5"/>
      <c r="E20" s="5"/>
      <c r="F20" s="5"/>
      <c r="G20" s="3"/>
      <c r="H20" s="3"/>
      <c r="I20" s="3"/>
      <c r="J20" s="3"/>
      <c r="K20" s="3"/>
      <c r="L20" s="3"/>
    </row>
    <row r="21" spans="1:12" ht="15" customHeight="1" x14ac:dyDescent="0.35">
      <c r="G21" s="3"/>
      <c r="H21" s="3"/>
      <c r="I21" s="3"/>
      <c r="J21" s="3"/>
      <c r="K21" s="3"/>
      <c r="L21" s="3"/>
    </row>
    <row r="22" spans="1:12" ht="15" customHeight="1" x14ac:dyDescent="0.35">
      <c r="G22" s="3"/>
      <c r="H22" s="3"/>
      <c r="I22" s="3"/>
      <c r="J22" s="3"/>
      <c r="K22" s="3"/>
      <c r="L22" s="3"/>
    </row>
    <row r="23" spans="1:12" ht="15" customHeight="1" x14ac:dyDescent="0.35">
      <c r="G23" s="3"/>
      <c r="H23" s="3"/>
      <c r="I23" s="3"/>
      <c r="J23" s="3"/>
      <c r="K23" s="3"/>
      <c r="L23" s="3"/>
    </row>
    <row r="24" spans="1:12" ht="15" customHeight="1" x14ac:dyDescent="0.35">
      <c r="G24" s="3"/>
      <c r="H24" s="3"/>
      <c r="I24" s="3"/>
      <c r="J24" s="3"/>
      <c r="K24" s="3"/>
      <c r="L24" s="3"/>
    </row>
    <row r="25" spans="1:12" ht="15" customHeight="1" x14ac:dyDescent="0.35">
      <c r="G25" s="3"/>
      <c r="H25" s="3"/>
      <c r="I25" s="3"/>
      <c r="J25" s="3"/>
      <c r="K25" s="3"/>
      <c r="L25" s="3"/>
    </row>
    <row r="26" spans="1:12" ht="15" customHeight="1" x14ac:dyDescent="0.35">
      <c r="G26" s="3"/>
      <c r="H26" s="3"/>
      <c r="I26" s="3"/>
      <c r="J26" s="3"/>
      <c r="K26" s="3"/>
      <c r="L26" s="3"/>
    </row>
    <row r="27" spans="1:12" ht="15" customHeight="1" x14ac:dyDescent="0.35">
      <c r="G27" s="3"/>
      <c r="H27" s="3"/>
      <c r="I27" s="3"/>
      <c r="J27" s="3"/>
      <c r="K27" s="3"/>
      <c r="L27" s="3"/>
    </row>
    <row r="28" spans="1:12" ht="15" customHeight="1" x14ac:dyDescent="0.35">
      <c r="G28" s="3"/>
      <c r="H28" s="3"/>
      <c r="I28" s="3"/>
      <c r="J28" s="3"/>
      <c r="K28" s="3"/>
      <c r="L28" s="3"/>
    </row>
    <row r="29" spans="1:12" ht="15" customHeight="1" x14ac:dyDescent="0.35">
      <c r="G29" s="3"/>
      <c r="H29" s="3"/>
      <c r="I29" s="3"/>
      <c r="J29" s="3"/>
      <c r="K29" s="3"/>
      <c r="L29" s="3"/>
    </row>
  </sheetData>
  <sheetProtection algorithmName="SHA-512" hashValue="mK1Ora7WDlcune2u8CLnmz7brtPqNAr2V2WKHqbB52m3uApllNBtdYbY7KQ+0QLwrwhJsjyG2ZDzZp25Pw7ujw==" saltValue="a3LSjiH+KzkuegG+PN2q7Q==" spinCount="100000" sheet="1" formatColumns="0" formatRows="0"/>
  <mergeCells count="19">
    <mergeCell ref="D15:F15"/>
    <mergeCell ref="A17:C17"/>
    <mergeCell ref="B9:C9"/>
    <mergeCell ref="B10:C10"/>
    <mergeCell ref="B11:C11"/>
    <mergeCell ref="B12:C12"/>
    <mergeCell ref="D16:F16"/>
    <mergeCell ref="D17:F17"/>
    <mergeCell ref="B16:C16"/>
    <mergeCell ref="A1:F1"/>
    <mergeCell ref="B8:C8"/>
    <mergeCell ref="A2:B2"/>
    <mergeCell ref="C2:F2"/>
    <mergeCell ref="B4:C4"/>
    <mergeCell ref="B5:C5"/>
    <mergeCell ref="B6:C6"/>
    <mergeCell ref="A3:B3"/>
    <mergeCell ref="E3:F3"/>
    <mergeCell ref="B7:C7"/>
  </mergeCells>
  <printOptions horizontalCentered="1" verticalCentered="1"/>
  <pageMargins left="0" right="0" top="0.74803149606299213" bottom="0.55118110236220474" header="0.39370078740157483" footer="0"/>
  <pageSetup paperSize="9" scale="85" orientation="portrait" r:id="rId1"/>
  <headerFooter>
    <oddHeader>&amp;R&amp;"-,Grassetto"&amp;14Modulo P4</oddHeader>
  </headerFooter>
  <ignoredErrors>
    <ignoredError sqref="D8:D10 E12 D12" unlockedFormula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B20" sqref="B20:D23"/>
    </sheetView>
  </sheetViews>
  <sheetFormatPr defaultColWidth="9.1796875" defaultRowHeight="14.5" x14ac:dyDescent="0.35"/>
  <cols>
    <col min="1" max="1" width="12.26953125" style="34" customWidth="1"/>
    <col min="2" max="2" width="19.7265625" style="34" customWidth="1"/>
    <col min="3" max="7" width="15.7265625" style="34" customWidth="1"/>
    <col min="8" max="8" width="9.1796875" style="35"/>
    <col min="9" max="9" width="19.81640625" style="35" customWidth="1"/>
    <col min="10" max="10" width="11" style="35" customWidth="1"/>
    <col min="11" max="11" width="10.453125" style="35" customWidth="1"/>
    <col min="12" max="12" width="11.1796875" style="35" customWidth="1"/>
    <col min="13" max="13" width="10.1796875" style="35" customWidth="1"/>
    <col min="14" max="14" width="10.453125" style="35" customWidth="1"/>
    <col min="15" max="16384" width="9.1796875" style="35"/>
  </cols>
  <sheetData>
    <row r="1" spans="1:7" ht="77.5" customHeight="1" thickBot="1" x14ac:dyDescent="0.4">
      <c r="A1" s="150" t="s">
        <v>129</v>
      </c>
      <c r="B1" s="151"/>
      <c r="C1" s="151"/>
      <c r="D1" s="151"/>
      <c r="E1" s="151"/>
      <c r="F1" s="151"/>
      <c r="G1" s="152"/>
    </row>
    <row r="2" spans="1:7" ht="32.5" customHeight="1" x14ac:dyDescent="0.35">
      <c r="A2" s="153" t="s">
        <v>121</v>
      </c>
      <c r="B2" s="154"/>
      <c r="C2" s="154"/>
      <c r="D2" s="154"/>
      <c r="E2" s="154"/>
      <c r="F2" s="154"/>
      <c r="G2" s="155"/>
    </row>
    <row r="3" spans="1:7" ht="38.25" customHeight="1" x14ac:dyDescent="0.35">
      <c r="A3" s="162" t="s">
        <v>147</v>
      </c>
      <c r="B3" s="163"/>
      <c r="C3" s="164" t="s">
        <v>167</v>
      </c>
      <c r="D3" s="165"/>
      <c r="E3" s="165"/>
      <c r="F3" s="165"/>
      <c r="G3" s="166"/>
    </row>
    <row r="4" spans="1:7" ht="35.25" customHeight="1" x14ac:dyDescent="0.35">
      <c r="A4" s="160" t="s">
        <v>166</v>
      </c>
      <c r="B4" s="161"/>
      <c r="C4" s="167"/>
      <c r="D4" s="168"/>
      <c r="E4" s="168"/>
      <c r="F4" s="168"/>
      <c r="G4" s="169"/>
    </row>
    <row r="5" spans="1:7" ht="63.75" customHeight="1" x14ac:dyDescent="0.35">
      <c r="A5" s="156" t="s">
        <v>148</v>
      </c>
      <c r="B5" s="157"/>
      <c r="C5" s="51" t="s">
        <v>130</v>
      </c>
      <c r="D5" s="51" t="s">
        <v>131</v>
      </c>
      <c r="E5" s="51" t="s">
        <v>138</v>
      </c>
      <c r="F5" s="51" t="s">
        <v>137</v>
      </c>
      <c r="G5" s="55" t="s">
        <v>136</v>
      </c>
    </row>
    <row r="6" spans="1:7" ht="27" customHeight="1" x14ac:dyDescent="0.35">
      <c r="A6" s="158" t="s">
        <v>19</v>
      </c>
      <c r="B6" s="159"/>
      <c r="C6" s="36">
        <v>8</v>
      </c>
      <c r="D6" s="36">
        <v>65</v>
      </c>
      <c r="E6" s="36">
        <v>548</v>
      </c>
      <c r="F6" s="36">
        <v>548</v>
      </c>
      <c r="G6" s="56">
        <v>8</v>
      </c>
    </row>
    <row r="7" spans="1:7" ht="27.75" customHeight="1" x14ac:dyDescent="0.35">
      <c r="A7" s="170" t="s">
        <v>44</v>
      </c>
      <c r="B7" s="171"/>
      <c r="C7" s="36">
        <v>20</v>
      </c>
      <c r="D7" s="36">
        <v>235</v>
      </c>
      <c r="E7" s="69">
        <v>1250</v>
      </c>
      <c r="F7" s="36">
        <v>1250</v>
      </c>
      <c r="G7" s="56">
        <v>16</v>
      </c>
    </row>
    <row r="8" spans="1:7" ht="27.75" customHeight="1" x14ac:dyDescent="0.35">
      <c r="A8" s="172" t="s">
        <v>111</v>
      </c>
      <c r="B8" s="173"/>
      <c r="C8" s="36"/>
      <c r="D8" s="36"/>
      <c r="E8" s="36"/>
      <c r="F8" s="36"/>
      <c r="G8" s="56"/>
    </row>
    <row r="9" spans="1:7" ht="31.5" customHeight="1" x14ac:dyDescent="0.35">
      <c r="A9" s="172" t="s">
        <v>122</v>
      </c>
      <c r="B9" s="173"/>
      <c r="C9" s="36"/>
      <c r="D9" s="36"/>
      <c r="E9" s="36"/>
      <c r="F9" s="36"/>
      <c r="G9" s="56"/>
    </row>
    <row r="10" spans="1:7" ht="31.5" customHeight="1" x14ac:dyDescent="0.35">
      <c r="A10" s="180" t="s">
        <v>114</v>
      </c>
      <c r="B10" s="181"/>
      <c r="C10" s="36"/>
      <c r="D10" s="36"/>
      <c r="E10" s="36"/>
      <c r="F10" s="36"/>
      <c r="G10" s="56"/>
    </row>
    <row r="11" spans="1:7" ht="38.25" customHeight="1" x14ac:dyDescent="0.35">
      <c r="A11" s="174" t="s">
        <v>20</v>
      </c>
      <c r="B11" s="175"/>
      <c r="C11" s="37">
        <f>SUM(C6:C10)</f>
        <v>28</v>
      </c>
      <c r="D11" s="37">
        <f t="shared" ref="D11:F11" si="0">SUM(D6:D10)</f>
        <v>300</v>
      </c>
      <c r="E11" s="37">
        <f t="shared" si="0"/>
        <v>1798</v>
      </c>
      <c r="F11" s="37">
        <f t="shared" si="0"/>
        <v>1798</v>
      </c>
      <c r="G11" s="57">
        <v>24</v>
      </c>
    </row>
    <row r="12" spans="1:7" ht="31.5" customHeight="1" x14ac:dyDescent="0.35">
      <c r="A12" s="178" t="s">
        <v>113</v>
      </c>
      <c r="B12" s="179"/>
      <c r="C12" s="36"/>
      <c r="D12" s="36"/>
      <c r="E12" s="36"/>
      <c r="F12" s="36"/>
      <c r="G12" s="56"/>
    </row>
    <row r="13" spans="1:7" ht="31.5" customHeight="1" x14ac:dyDescent="0.35">
      <c r="A13" s="58" t="s">
        <v>132</v>
      </c>
      <c r="B13" s="147" t="s">
        <v>133</v>
      </c>
      <c r="C13" s="147"/>
      <c r="D13" s="147"/>
      <c r="E13" s="147"/>
      <c r="F13" s="147"/>
      <c r="G13" s="148"/>
    </row>
    <row r="14" spans="1:7" ht="33" customHeight="1" x14ac:dyDescent="0.35">
      <c r="A14" s="59" t="s">
        <v>144</v>
      </c>
      <c r="B14" s="176" t="s">
        <v>112</v>
      </c>
      <c r="C14" s="176"/>
      <c r="D14" s="176"/>
      <c r="E14" s="176"/>
      <c r="F14" s="176"/>
      <c r="G14" s="177"/>
    </row>
    <row r="15" spans="1:7" ht="31.5" customHeight="1" thickBot="1" x14ac:dyDescent="0.4">
      <c r="A15" s="60" t="s">
        <v>145</v>
      </c>
      <c r="B15" s="144" t="s">
        <v>120</v>
      </c>
      <c r="C15" s="145"/>
      <c r="D15" s="145"/>
      <c r="E15" s="145"/>
      <c r="F15" s="145"/>
      <c r="G15" s="146"/>
    </row>
    <row r="16" spans="1:7" ht="25" customHeight="1" x14ac:dyDescent="0.35">
      <c r="A16" s="182"/>
      <c r="B16" s="182"/>
      <c r="C16" s="30"/>
      <c r="D16" s="31"/>
      <c r="E16" s="32"/>
      <c r="F16" s="32"/>
      <c r="G16" s="33"/>
    </row>
    <row r="17" spans="1:7" ht="25" customHeight="1" x14ac:dyDescent="0.35">
      <c r="A17" s="30"/>
      <c r="B17" s="52" t="s">
        <v>175</v>
      </c>
      <c r="C17" s="52"/>
      <c r="D17" s="31"/>
      <c r="E17" s="32"/>
      <c r="F17" s="32"/>
      <c r="G17" s="33"/>
    </row>
    <row r="18" spans="1:7" ht="30.75" customHeight="1" x14ac:dyDescent="0.35">
      <c r="A18" s="35"/>
      <c r="E18" s="81" t="s">
        <v>134</v>
      </c>
      <c r="F18" s="81"/>
      <c r="G18" s="81"/>
    </row>
    <row r="19" spans="1:7" ht="66" customHeight="1" x14ac:dyDescent="0.35">
      <c r="A19" s="35"/>
      <c r="B19" s="149" t="s">
        <v>146</v>
      </c>
      <c r="C19" s="149"/>
      <c r="D19" s="149"/>
      <c r="E19" s="143"/>
      <c r="F19" s="143"/>
      <c r="G19" s="143"/>
    </row>
    <row r="20" spans="1:7" x14ac:dyDescent="0.35">
      <c r="A20" s="33"/>
      <c r="B20" s="143"/>
      <c r="C20" s="143"/>
      <c r="D20" s="143"/>
      <c r="E20" s="33"/>
      <c r="F20" s="33"/>
      <c r="G20" s="33"/>
    </row>
    <row r="21" spans="1:7" x14ac:dyDescent="0.35">
      <c r="A21" s="33"/>
      <c r="B21" s="143"/>
      <c r="C21" s="143"/>
      <c r="D21" s="143"/>
      <c r="E21" s="33"/>
      <c r="F21" s="33"/>
      <c r="G21" s="33"/>
    </row>
    <row r="22" spans="1:7" x14ac:dyDescent="0.35">
      <c r="A22" s="33"/>
      <c r="B22" s="143"/>
      <c r="C22" s="143"/>
      <c r="D22" s="143"/>
      <c r="E22" s="33"/>
      <c r="F22" s="33"/>
      <c r="G22" s="33"/>
    </row>
    <row r="23" spans="1:7" x14ac:dyDescent="0.35">
      <c r="A23" s="33"/>
      <c r="B23" s="143"/>
      <c r="C23" s="143"/>
      <c r="D23" s="143"/>
      <c r="E23" s="33"/>
      <c r="F23" s="33"/>
      <c r="G23" s="33"/>
    </row>
    <row r="24" spans="1:7" x14ac:dyDescent="0.35">
      <c r="A24" s="33"/>
      <c r="B24" s="33"/>
      <c r="C24" s="33"/>
      <c r="D24" s="33"/>
      <c r="E24" s="33"/>
      <c r="F24" s="33"/>
      <c r="G24" s="33"/>
    </row>
    <row r="25" spans="1:7" x14ac:dyDescent="0.35">
      <c r="A25" s="33"/>
      <c r="B25" s="33"/>
      <c r="C25" s="33"/>
      <c r="D25" s="33"/>
      <c r="E25" s="33"/>
      <c r="F25" s="33"/>
      <c r="G25" s="33"/>
    </row>
    <row r="26" spans="1:7" x14ac:dyDescent="0.35">
      <c r="A26" s="33"/>
      <c r="B26" s="33"/>
      <c r="C26" s="33"/>
      <c r="D26" s="33"/>
      <c r="E26" s="33"/>
      <c r="F26" s="33"/>
      <c r="G26" s="33"/>
    </row>
    <row r="27" spans="1:7" x14ac:dyDescent="0.35">
      <c r="A27" s="33"/>
      <c r="B27" s="33"/>
      <c r="C27" s="33"/>
      <c r="D27" s="33"/>
      <c r="E27" s="33"/>
      <c r="F27" s="33"/>
      <c r="G27" s="33"/>
    </row>
    <row r="28" spans="1:7" x14ac:dyDescent="0.35">
      <c r="A28" s="33"/>
      <c r="B28" s="33"/>
      <c r="C28" s="33"/>
      <c r="D28" s="33"/>
      <c r="E28" s="33"/>
      <c r="F28" s="33"/>
      <c r="G28" s="33"/>
    </row>
    <row r="29" spans="1:7" x14ac:dyDescent="0.35">
      <c r="A29" s="33"/>
      <c r="B29" s="33"/>
      <c r="C29" s="33"/>
      <c r="D29" s="33"/>
      <c r="E29" s="33"/>
      <c r="F29" s="33"/>
      <c r="G29" s="33"/>
    </row>
    <row r="30" spans="1:7" x14ac:dyDescent="0.35">
      <c r="A30" s="33"/>
      <c r="B30" s="33"/>
      <c r="C30" s="33"/>
      <c r="D30" s="33"/>
      <c r="E30" s="33"/>
      <c r="F30" s="33"/>
      <c r="G30" s="33"/>
    </row>
  </sheetData>
  <sheetProtection algorithmName="SHA-512" hashValue="2T8u+fu8R5apnnVAyG+IzNX0JIF+YWimdfaRMIrDE32HQDyUvwsEEYKyuz4HhRrG/eRN9D2k6YNTJG17j2WoJw==" saltValue="U5W9qJG8QKhKD+ZfTwMBNg==" spinCount="100000" sheet="1" formatColumns="0" formatRows="0"/>
  <mergeCells count="21">
    <mergeCell ref="B20:D23"/>
    <mergeCell ref="A1:G1"/>
    <mergeCell ref="A2:G2"/>
    <mergeCell ref="A5:B5"/>
    <mergeCell ref="A6:B6"/>
    <mergeCell ref="A4:B4"/>
    <mergeCell ref="A3:B3"/>
    <mergeCell ref="C3:G4"/>
    <mergeCell ref="A7:B7"/>
    <mergeCell ref="A9:B9"/>
    <mergeCell ref="A11:B11"/>
    <mergeCell ref="B14:G14"/>
    <mergeCell ref="A12:B12"/>
    <mergeCell ref="A10:B10"/>
    <mergeCell ref="A16:B16"/>
    <mergeCell ref="A8:B8"/>
    <mergeCell ref="E19:G19"/>
    <mergeCell ref="B15:G15"/>
    <mergeCell ref="E18:G18"/>
    <mergeCell ref="B13:G13"/>
    <mergeCell ref="B19:D19"/>
  </mergeCells>
  <printOptions horizontalCentered="1"/>
  <pageMargins left="0" right="0" top="0.55118110236220474" bottom="0.19685039370078741" header="0.39370078740157483" footer="0"/>
  <pageSetup paperSize="9" scale="75" orientation="landscape" r:id="rId1"/>
  <headerFooter>
    <oddHeader>&amp;R&amp;"-,Grassetto"&amp;14Modulo P4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4"/>
  <sheetViews>
    <sheetView workbookViewId="0">
      <selection activeCell="A14" sqref="A14"/>
    </sheetView>
  </sheetViews>
  <sheetFormatPr defaultRowHeight="14.5" x14ac:dyDescent="0.35"/>
  <cols>
    <col min="1" max="1" width="42.453125" bestFit="1" customWidth="1"/>
  </cols>
  <sheetData>
    <row r="1" spans="1:1" x14ac:dyDescent="0.35">
      <c r="A1" s="16" t="s">
        <v>110</v>
      </c>
    </row>
    <row r="2" spans="1:1" x14ac:dyDescent="0.35">
      <c r="A2" s="17" t="s">
        <v>54</v>
      </c>
    </row>
    <row r="3" spans="1:1" x14ac:dyDescent="0.35">
      <c r="A3" t="s">
        <v>116</v>
      </c>
    </row>
    <row r="4" spans="1:1" x14ac:dyDescent="0.35">
      <c r="A4" s="17" t="s">
        <v>55</v>
      </c>
    </row>
    <row r="5" spans="1:1" x14ac:dyDescent="0.35">
      <c r="A5" s="17" t="s">
        <v>56</v>
      </c>
    </row>
    <row r="6" spans="1:1" x14ac:dyDescent="0.35">
      <c r="A6" s="17" t="s">
        <v>57</v>
      </c>
    </row>
    <row r="7" spans="1:1" x14ac:dyDescent="0.35">
      <c r="A7" s="17" t="s">
        <v>58</v>
      </c>
    </row>
    <row r="8" spans="1:1" x14ac:dyDescent="0.35">
      <c r="A8" s="17" t="s">
        <v>59</v>
      </c>
    </row>
    <row r="9" spans="1:1" x14ac:dyDescent="0.35">
      <c r="A9" s="17" t="s">
        <v>60</v>
      </c>
    </row>
    <row r="10" spans="1:1" x14ac:dyDescent="0.35">
      <c r="A10" s="17" t="s">
        <v>61</v>
      </c>
    </row>
    <row r="11" spans="1:1" x14ac:dyDescent="0.35">
      <c r="A11" s="17" t="s">
        <v>62</v>
      </c>
    </row>
    <row r="12" spans="1:1" x14ac:dyDescent="0.35">
      <c r="A12" s="17" t="s">
        <v>63</v>
      </c>
    </row>
    <row r="13" spans="1:1" x14ac:dyDescent="0.35">
      <c r="A13" s="17" t="s">
        <v>64</v>
      </c>
    </row>
    <row r="14" spans="1:1" x14ac:dyDescent="0.35">
      <c r="A14" s="17" t="s">
        <v>65</v>
      </c>
    </row>
    <row r="15" spans="1:1" x14ac:dyDescent="0.35">
      <c r="A15" s="17" t="s">
        <v>66</v>
      </c>
    </row>
    <row r="16" spans="1:1" x14ac:dyDescent="0.35">
      <c r="A16" s="17" t="s">
        <v>67</v>
      </c>
    </row>
    <row r="17" spans="1:1" x14ac:dyDescent="0.35">
      <c r="A17" s="17" t="s">
        <v>68</v>
      </c>
    </row>
    <row r="18" spans="1:1" x14ac:dyDescent="0.35">
      <c r="A18" s="17" t="s">
        <v>69</v>
      </c>
    </row>
    <row r="19" spans="1:1" x14ac:dyDescent="0.35">
      <c r="A19" s="17" t="s">
        <v>70</v>
      </c>
    </row>
    <row r="20" spans="1:1" x14ac:dyDescent="0.35">
      <c r="A20" s="17" t="s">
        <v>71</v>
      </c>
    </row>
    <row r="21" spans="1:1" x14ac:dyDescent="0.35">
      <c r="A21" s="17" t="s">
        <v>72</v>
      </c>
    </row>
    <row r="22" spans="1:1" x14ac:dyDescent="0.35">
      <c r="A22" s="17" t="s">
        <v>73</v>
      </c>
    </row>
    <row r="23" spans="1:1" x14ac:dyDescent="0.35">
      <c r="A23" s="17" t="s">
        <v>74</v>
      </c>
    </row>
    <row r="24" spans="1:1" x14ac:dyDescent="0.35">
      <c r="A24" s="17" t="s">
        <v>75</v>
      </c>
    </row>
    <row r="25" spans="1:1" x14ac:dyDescent="0.35">
      <c r="A25" s="17" t="s">
        <v>76</v>
      </c>
    </row>
    <row r="26" spans="1:1" x14ac:dyDescent="0.35">
      <c r="A26" s="17" t="s">
        <v>77</v>
      </c>
    </row>
    <row r="27" spans="1:1" x14ac:dyDescent="0.35">
      <c r="A27" s="17" t="s">
        <v>78</v>
      </c>
    </row>
    <row r="28" spans="1:1" x14ac:dyDescent="0.35">
      <c r="A28" s="17" t="s">
        <v>79</v>
      </c>
    </row>
    <row r="29" spans="1:1" x14ac:dyDescent="0.35">
      <c r="A29" s="17" t="s">
        <v>80</v>
      </c>
    </row>
    <row r="30" spans="1:1" x14ac:dyDescent="0.35">
      <c r="A30" s="17" t="s">
        <v>81</v>
      </c>
    </row>
    <row r="31" spans="1:1" x14ac:dyDescent="0.35">
      <c r="A31" s="17" t="s">
        <v>82</v>
      </c>
    </row>
    <row r="32" spans="1:1" x14ac:dyDescent="0.35">
      <c r="A32" s="17" t="s">
        <v>83</v>
      </c>
    </row>
    <row r="33" spans="1:1" x14ac:dyDescent="0.35">
      <c r="A33" s="17" t="s">
        <v>84</v>
      </c>
    </row>
    <row r="34" spans="1:1" x14ac:dyDescent="0.35">
      <c r="A34" s="17" t="s">
        <v>85</v>
      </c>
    </row>
    <row r="35" spans="1:1" x14ac:dyDescent="0.35">
      <c r="A35" s="17" t="s">
        <v>86</v>
      </c>
    </row>
    <row r="36" spans="1:1" x14ac:dyDescent="0.35">
      <c r="A36" s="17" t="s">
        <v>87</v>
      </c>
    </row>
    <row r="37" spans="1:1" x14ac:dyDescent="0.35">
      <c r="A37" s="17" t="s">
        <v>88</v>
      </c>
    </row>
    <row r="38" spans="1:1" x14ac:dyDescent="0.35">
      <c r="A38" s="17" t="s">
        <v>89</v>
      </c>
    </row>
    <row r="39" spans="1:1" x14ac:dyDescent="0.35">
      <c r="A39" s="17" t="s">
        <v>90</v>
      </c>
    </row>
    <row r="40" spans="1:1" x14ac:dyDescent="0.35">
      <c r="A40" s="17" t="s">
        <v>91</v>
      </c>
    </row>
    <row r="41" spans="1:1" x14ac:dyDescent="0.35">
      <c r="A41" s="17" t="s">
        <v>92</v>
      </c>
    </row>
    <row r="42" spans="1:1" x14ac:dyDescent="0.35">
      <c r="A42" s="17" t="s">
        <v>93</v>
      </c>
    </row>
    <row r="43" spans="1:1" x14ac:dyDescent="0.35">
      <c r="A43" s="17" t="s">
        <v>94</v>
      </c>
    </row>
    <row r="44" spans="1:1" x14ac:dyDescent="0.35">
      <c r="A44" s="17" t="s">
        <v>95</v>
      </c>
    </row>
    <row r="45" spans="1:1" x14ac:dyDescent="0.35">
      <c r="A45" s="17" t="s">
        <v>96</v>
      </c>
    </row>
    <row r="46" spans="1:1" x14ac:dyDescent="0.35">
      <c r="A46" s="17" t="s">
        <v>97</v>
      </c>
    </row>
    <row r="47" spans="1:1" x14ac:dyDescent="0.35">
      <c r="A47" s="17" t="s">
        <v>98</v>
      </c>
    </row>
    <row r="48" spans="1:1" x14ac:dyDescent="0.35">
      <c r="A48" s="17" t="s">
        <v>99</v>
      </c>
    </row>
    <row r="49" spans="1:1" x14ac:dyDescent="0.35">
      <c r="A49" s="17" t="s">
        <v>100</v>
      </c>
    </row>
    <row r="50" spans="1:1" x14ac:dyDescent="0.35">
      <c r="A50" s="17" t="s">
        <v>101</v>
      </c>
    </row>
    <row r="51" spans="1:1" x14ac:dyDescent="0.35">
      <c r="A51" s="17" t="s">
        <v>102</v>
      </c>
    </row>
    <row r="52" spans="1:1" x14ac:dyDescent="0.35">
      <c r="A52" s="17" t="s">
        <v>103</v>
      </c>
    </row>
    <row r="53" spans="1:1" x14ac:dyDescent="0.35">
      <c r="A53" s="17" t="s">
        <v>104</v>
      </c>
    </row>
    <row r="54" spans="1:1" x14ac:dyDescent="0.35">
      <c r="A54" s="1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Sezione A </vt:lpstr>
      <vt:lpstr>Sezione B</vt:lpstr>
      <vt:lpstr>Sezione C</vt:lpstr>
      <vt:lpstr>Sezione D</vt:lpstr>
      <vt:lpstr>Sezione E</vt:lpstr>
      <vt:lpstr>Sezione F</vt:lpstr>
      <vt:lpstr>Sezione G - Dati</vt:lpstr>
      <vt:lpstr>Denominazione</vt:lpstr>
      <vt:lpstr>ENTRATE_IN_DETTAGLIO</vt:lpstr>
      <vt:lpstr>'Sezione A '!Print_Area</vt:lpstr>
      <vt:lpstr>'Sezione B'!Print_Area</vt:lpstr>
      <vt:lpstr>'Sezione C'!Print_Area</vt:lpstr>
      <vt:lpstr>'Sezione D'!Print_Area</vt:lpstr>
      <vt:lpstr>'Sezione E'!Print_Area</vt:lpstr>
      <vt:lpstr>'Sezione F'!Print_Area</vt:lpstr>
      <vt:lpstr>'Sezione G - Dati'!Print_Area</vt:lpstr>
      <vt:lpstr>Valuta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elena.macarra@esteri.it</dc:creator>
  <cp:lastModifiedBy>Gian</cp:lastModifiedBy>
  <cp:lastPrinted>2024-09-30T09:43:54Z</cp:lastPrinted>
  <dcterms:created xsi:type="dcterms:W3CDTF">2015-06-05T18:19:34Z</dcterms:created>
  <dcterms:modified xsi:type="dcterms:W3CDTF">2026-03-23T14:29:31Z</dcterms:modified>
</cp:coreProperties>
</file>